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7"/>
  <c r="AS99" i="28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8" i="63"/>
  <c r="AB80"/>
  <c r="AB72"/>
  <c r="AB68"/>
  <c r="AB64"/>
  <c r="AB52"/>
  <c r="AB48"/>
  <c r="AB36"/>
  <c r="AB28"/>
  <c r="AB97"/>
  <c r="AB89"/>
  <c r="AB81"/>
  <c r="AB77" i="62"/>
  <c r="AB65"/>
  <c r="AB20"/>
  <c r="AB88" i="61"/>
  <c r="AB76"/>
  <c r="AB60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7" l="1"/>
  <c r="F91"/>
  <c r="F83"/>
  <c r="F75"/>
  <c r="F67"/>
  <c r="F31"/>
  <c r="F27"/>
  <c r="F25"/>
  <c r="F23"/>
  <c r="F19"/>
  <c r="F18" i="56"/>
  <c r="F10"/>
  <c r="B99" i="63"/>
  <c r="C99" i="56"/>
  <c r="C99" i="55"/>
  <c r="F18"/>
  <c r="F6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 i="56"/>
  <c r="V40"/>
  <c r="O51"/>
  <c r="N8" i="55"/>
  <c r="F9"/>
  <c r="I99"/>
  <c r="M99"/>
  <c r="N12"/>
  <c r="F13"/>
  <c r="G26"/>
  <c r="N28"/>
  <c r="O28" s="1"/>
  <c r="F29"/>
  <c r="N44"/>
  <c r="O44" s="1"/>
  <c r="F45"/>
  <c r="N60"/>
  <c r="O60" s="1"/>
  <c r="F61"/>
  <c r="O64"/>
  <c r="O72"/>
  <c r="O80"/>
  <c r="O92"/>
  <c r="O65" i="56"/>
  <c r="V36"/>
  <c r="O47"/>
  <c r="V52"/>
  <c r="V12" i="55"/>
  <c r="V28"/>
  <c r="V44"/>
  <c r="V60"/>
  <c r="V11" i="56"/>
  <c r="V18"/>
  <c r="V32"/>
  <c r="V48"/>
  <c r="B99" i="55"/>
  <c r="F3"/>
  <c r="K99"/>
  <c r="F5"/>
  <c r="G18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93"/>
  <c r="V28"/>
  <c r="V39"/>
  <c r="V44"/>
  <c r="V63"/>
  <c r="J99" i="55"/>
  <c r="N24"/>
  <c r="N40"/>
  <c r="O40" s="1"/>
  <c r="N56"/>
  <c r="O56" s="1"/>
  <c r="O96"/>
  <c r="O56" i="56"/>
  <c r="V73" i="58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85"/>
  <c r="V93"/>
  <c r="V97"/>
  <c r="N3" i="57"/>
  <c r="O65" i="58"/>
  <c r="N3" i="56"/>
  <c r="N90" i="57"/>
  <c r="F91"/>
  <c r="K99" i="58"/>
  <c r="U99"/>
  <c r="F9"/>
  <c r="F17"/>
  <c r="O26"/>
  <c r="V42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62" i="55" l="1"/>
  <c r="V62" s="1"/>
  <c r="O70"/>
  <c r="O6" i="58"/>
  <c r="O71" i="55"/>
  <c r="V50" i="56"/>
  <c r="O38" i="55"/>
  <c r="O94" i="56"/>
  <c r="O86"/>
  <c r="O14" i="55"/>
  <c r="O9"/>
  <c r="O78" i="56"/>
  <c r="O66"/>
  <c r="O62"/>
  <c r="O54"/>
  <c r="O46"/>
  <c r="O30"/>
  <c r="O26"/>
  <c r="O10"/>
  <c r="O78" i="55"/>
  <c r="O74"/>
  <c r="O66"/>
  <c r="O29" i="56"/>
  <c r="V26"/>
  <c r="O77"/>
  <c r="O70"/>
  <c r="O49"/>
  <c r="O98" i="55"/>
  <c r="O86"/>
  <c r="V51"/>
  <c r="O30"/>
  <c r="O89" i="56"/>
  <c r="O81"/>
  <c r="O57"/>
  <c r="O60"/>
  <c r="O48"/>
  <c r="O35"/>
  <c r="V27"/>
  <c r="O23"/>
  <c r="O15"/>
  <c r="O7"/>
  <c r="G67" i="55"/>
  <c r="V67" s="1"/>
  <c r="O46"/>
  <c r="O27"/>
  <c r="O24"/>
  <c r="G19"/>
  <c r="V16"/>
  <c r="O12"/>
  <c r="O93" i="58"/>
  <c r="G46" i="57"/>
  <c r="V46" s="1"/>
  <c r="G26"/>
  <c r="V26" s="1"/>
  <c r="O57" i="58"/>
  <c r="O45"/>
  <c r="O74"/>
  <c r="O25"/>
  <c r="G86" i="57"/>
  <c r="O8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43" i="58"/>
  <c r="O26" i="57"/>
  <c r="O67" i="55"/>
  <c r="O62"/>
  <c r="O38" i="57"/>
  <c r="O77"/>
  <c r="V86"/>
  <c r="O4" i="56"/>
  <c r="V19" i="55"/>
  <c r="O19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B54" i="78"/>
  <c r="H35"/>
  <c r="K57"/>
  <c r="I36"/>
  <c r="N87"/>
  <c r="P19"/>
  <c r="Q8"/>
  <c r="L71"/>
  <c r="L37"/>
  <c r="Q45"/>
  <c r="G68"/>
  <c r="G69"/>
  <c r="P48"/>
  <c r="O14"/>
  <c r="H33"/>
  <c r="B14"/>
  <c r="G18"/>
  <c r="O58"/>
  <c r="I95"/>
  <c r="I88"/>
  <c r="P30"/>
  <c r="G12"/>
  <c r="B84"/>
  <c r="L28"/>
  <c r="B15"/>
  <c r="N61"/>
  <c r="J48"/>
  <c r="Q36"/>
  <c r="O86"/>
  <c r="N48"/>
  <c r="Q3"/>
  <c r="B80"/>
  <c r="G34"/>
  <c r="N45"/>
  <c r="G61"/>
  <c r="Q29"/>
  <c r="B46"/>
  <c r="Q30"/>
  <c r="O40"/>
  <c r="G2"/>
  <c r="H28"/>
  <c r="L38"/>
  <c r="G56"/>
  <c r="J45"/>
  <c r="K10"/>
  <c r="J50"/>
  <c r="K63"/>
  <c r="B32"/>
  <c r="Q86"/>
  <c r="P95"/>
  <c r="H68"/>
  <c r="G25"/>
  <c r="O75"/>
  <c r="G72"/>
  <c r="I49"/>
  <c r="Q18"/>
  <c r="I52"/>
  <c r="L32"/>
  <c r="Q65"/>
  <c r="K21"/>
  <c r="N72"/>
  <c r="I35"/>
  <c r="P50"/>
  <c r="L23"/>
  <c r="O89"/>
  <c r="I53"/>
  <c r="Q43"/>
  <c r="Q16"/>
  <c r="I76"/>
  <c r="Q69"/>
  <c r="B8"/>
  <c r="H77"/>
  <c r="P76"/>
  <c r="L33"/>
  <c r="G40"/>
  <c r="L82"/>
  <c r="K20"/>
  <c r="P34"/>
  <c r="K40"/>
  <c r="J29"/>
  <c r="J9"/>
  <c r="Q80"/>
  <c r="K26"/>
  <c r="B58"/>
  <c r="H32"/>
  <c r="Q10"/>
  <c r="L13"/>
  <c r="I33"/>
  <c r="Q95"/>
  <c r="O80"/>
  <c r="K51"/>
  <c r="P87"/>
  <c r="P45"/>
  <c r="L27"/>
  <c r="H63"/>
  <c r="N29"/>
  <c r="Q56"/>
  <c r="K5"/>
  <c r="B24"/>
  <c r="L29"/>
  <c r="J35"/>
  <c r="K45"/>
  <c r="L5"/>
  <c r="G53"/>
  <c r="J17"/>
  <c r="J34"/>
  <c r="L15"/>
  <c r="Q55"/>
  <c r="K11"/>
  <c r="H40"/>
  <c r="L83"/>
  <c r="N6"/>
  <c r="Q94"/>
  <c r="J78"/>
  <c r="I91"/>
  <c r="J44"/>
  <c r="L66"/>
  <c r="N24"/>
  <c r="B33"/>
  <c r="P36"/>
  <c r="L80"/>
  <c r="B48"/>
  <c r="G6"/>
  <c r="H48"/>
  <c r="L91"/>
  <c r="K83"/>
  <c r="N18"/>
  <c r="K4"/>
  <c r="O47"/>
  <c r="K62"/>
  <c r="P60"/>
  <c r="Q93"/>
  <c r="G82"/>
  <c r="L72"/>
  <c r="O94"/>
  <c r="N49"/>
  <c r="H43"/>
  <c r="N56"/>
  <c r="Q84"/>
  <c r="H37"/>
  <c r="N93"/>
  <c r="Q9"/>
  <c r="K23"/>
  <c r="J15"/>
  <c r="J65"/>
  <c r="K88"/>
  <c r="H36"/>
  <c r="K35"/>
  <c r="I98"/>
  <c r="Q21"/>
  <c r="K69"/>
  <c r="P68"/>
  <c r="K49"/>
  <c r="K82"/>
  <c r="P41"/>
  <c r="L43"/>
  <c r="O61"/>
  <c r="Q52"/>
  <c r="N95"/>
  <c r="O11"/>
  <c r="L60"/>
  <c r="P3"/>
  <c r="I64"/>
  <c r="L61"/>
  <c r="O87"/>
  <c r="H42"/>
  <c r="I54"/>
  <c r="J27"/>
  <c r="P7"/>
  <c r="O37"/>
  <c r="N90"/>
  <c r="P67"/>
  <c r="H62"/>
  <c r="N60"/>
  <c r="K32"/>
  <c r="L98"/>
  <c r="N4"/>
  <c r="L10"/>
  <c r="B44"/>
  <c r="P9"/>
  <c r="L39"/>
  <c r="K86"/>
  <c r="J47"/>
  <c r="J33"/>
  <c r="J73"/>
  <c r="B65"/>
  <c r="K48"/>
  <c r="I18"/>
  <c r="B10"/>
  <c r="Q97"/>
  <c r="K39"/>
  <c r="K79"/>
  <c r="J69"/>
  <c r="L63"/>
  <c r="P10"/>
  <c r="K77"/>
  <c r="H82"/>
  <c r="I30"/>
  <c r="H44"/>
  <c r="L17"/>
  <c r="I68"/>
  <c r="I80"/>
  <c r="B30"/>
  <c r="L58"/>
  <c r="G27"/>
  <c r="H92"/>
  <c r="N14"/>
  <c r="K70"/>
  <c r="G19"/>
  <c r="Q92"/>
  <c r="B11"/>
  <c r="B28"/>
  <c r="P77"/>
  <c r="I11"/>
  <c r="Q33"/>
  <c r="I92"/>
  <c r="N41"/>
  <c r="K43"/>
  <c r="N36"/>
  <c r="I59"/>
  <c r="L3"/>
  <c r="L70"/>
  <c r="B20"/>
  <c r="I40"/>
  <c r="B68"/>
  <c r="B4"/>
  <c r="O73"/>
  <c r="O79"/>
  <c r="K36"/>
  <c r="P33"/>
  <c r="P12"/>
  <c r="N28"/>
  <c r="J66"/>
  <c r="P49"/>
  <c r="H64"/>
  <c r="L62"/>
  <c r="H25"/>
  <c r="B76"/>
  <c r="I74"/>
  <c r="L87"/>
  <c r="Q60"/>
  <c r="K71"/>
  <c r="N26"/>
  <c r="P91"/>
  <c r="H55"/>
  <c r="B71"/>
  <c r="B18"/>
  <c r="O23"/>
  <c r="Q48"/>
  <c r="B56"/>
  <c r="J13"/>
  <c r="P73"/>
  <c r="L40"/>
  <c r="Q75"/>
  <c r="L18"/>
  <c r="N32"/>
  <c r="I47"/>
  <c r="Q54"/>
  <c r="L81"/>
  <c r="P17"/>
  <c r="O83"/>
  <c r="J97"/>
  <c r="B41"/>
  <c r="Q63"/>
  <c r="L45"/>
  <c r="L65"/>
  <c r="G20"/>
  <c r="L14"/>
  <c r="P39"/>
  <c r="J62"/>
  <c r="O38"/>
  <c r="N19"/>
  <c r="L94"/>
  <c r="H69"/>
  <c r="L22"/>
  <c r="H27"/>
  <c r="P90"/>
  <c r="B39"/>
  <c r="O4"/>
  <c r="G32"/>
  <c r="B77"/>
  <c r="H3"/>
  <c r="G3"/>
  <c r="O41"/>
  <c r="H7"/>
  <c r="J21"/>
  <c r="Q64"/>
  <c r="O92"/>
  <c r="O45"/>
  <c r="P56"/>
  <c r="P82"/>
  <c r="N5"/>
  <c r="L52"/>
  <c r="B57"/>
  <c r="I85"/>
  <c r="I8"/>
  <c r="J24"/>
  <c r="J53"/>
  <c r="O44"/>
  <c r="Q51"/>
  <c r="H10"/>
  <c r="K85"/>
  <c r="B55"/>
  <c r="O85"/>
  <c r="I89"/>
  <c r="B74"/>
  <c r="H80"/>
  <c r="H87"/>
  <c r="H30"/>
  <c r="B59"/>
  <c r="H79"/>
  <c r="P93"/>
  <c r="I90"/>
  <c r="P64"/>
  <c r="G15"/>
  <c r="Q20"/>
  <c r="K67"/>
  <c r="O9"/>
  <c r="G73"/>
  <c r="G14"/>
  <c r="N68"/>
  <c r="Q68"/>
  <c r="H21"/>
  <c r="O29"/>
  <c r="O48"/>
  <c r="O84"/>
  <c r="I5"/>
  <c r="N3"/>
  <c r="G55"/>
  <c r="Q13"/>
  <c r="B17"/>
  <c r="L47"/>
  <c r="P8"/>
  <c r="J32"/>
  <c r="K16"/>
  <c r="Q7"/>
  <c r="Q32"/>
  <c r="O17"/>
  <c r="H71"/>
  <c r="G76"/>
  <c r="G24"/>
  <c r="G57"/>
  <c r="I57"/>
  <c r="Q42"/>
  <c r="N94"/>
  <c r="K22"/>
  <c r="H60"/>
  <c r="H14"/>
  <c r="H61"/>
  <c r="J10"/>
  <c r="I19"/>
  <c r="B90"/>
  <c r="O49"/>
  <c r="I31"/>
  <c r="H98"/>
  <c r="H65"/>
  <c r="G29"/>
  <c r="L6"/>
  <c r="O67"/>
  <c r="O71"/>
  <c r="K97"/>
  <c r="P86"/>
  <c r="N27"/>
  <c r="K54"/>
  <c r="P59"/>
  <c r="B63"/>
  <c r="G98"/>
  <c r="G89"/>
  <c r="B96"/>
  <c r="K38"/>
  <c r="G86"/>
  <c r="I14"/>
  <c r="I37"/>
  <c r="K66"/>
  <c r="H94"/>
  <c r="H22"/>
  <c r="J63"/>
  <c r="G8"/>
  <c r="O96"/>
  <c r="L57"/>
  <c r="N38"/>
  <c r="G92"/>
  <c r="G80"/>
  <c r="Q47"/>
  <c r="G46"/>
  <c r="Q49"/>
  <c r="H18"/>
  <c r="G95"/>
  <c r="O10"/>
  <c r="G90"/>
  <c r="L50"/>
  <c r="I46"/>
  <c r="L21"/>
  <c r="Q4"/>
  <c r="O5"/>
  <c r="P89"/>
  <c r="Q98"/>
  <c r="I23"/>
  <c r="H19"/>
  <c r="G63"/>
  <c r="B82"/>
  <c r="G41"/>
  <c r="K8"/>
  <c r="H88"/>
  <c r="L9"/>
  <c r="I72"/>
  <c r="G96"/>
  <c r="G7"/>
  <c r="H96"/>
  <c r="J55"/>
  <c r="B81"/>
  <c r="I86"/>
  <c r="L92"/>
  <c r="O15"/>
  <c r="B72"/>
  <c r="O24"/>
  <c r="Q41"/>
  <c r="I22"/>
  <c r="I83"/>
  <c r="H52"/>
  <c r="G88"/>
  <c r="N7"/>
  <c r="P97"/>
  <c r="L64"/>
  <c r="N92"/>
  <c r="J56"/>
  <c r="G39"/>
  <c r="P79"/>
  <c r="N75"/>
  <c r="K33"/>
  <c r="F1"/>
  <c r="O66"/>
  <c r="Q24"/>
  <c r="G11"/>
  <c r="L76"/>
  <c r="P31"/>
  <c r="G66"/>
  <c r="G62"/>
  <c r="P47"/>
  <c r="G54"/>
  <c r="L86"/>
  <c r="B51"/>
  <c r="P21"/>
  <c r="G33"/>
  <c r="G10"/>
  <c r="P84"/>
  <c r="J20"/>
  <c r="O55"/>
  <c r="J7"/>
  <c r="L36"/>
  <c r="K7"/>
  <c r="B5"/>
  <c r="J67"/>
  <c r="L78"/>
  <c r="B85"/>
  <c r="P29"/>
  <c r="G37"/>
  <c r="B35"/>
  <c r="K52"/>
  <c r="N23"/>
  <c r="K41"/>
  <c r="O54"/>
  <c r="O78"/>
  <c r="J14"/>
  <c r="B12"/>
  <c r="I13"/>
  <c r="I51"/>
  <c r="G45"/>
  <c r="Q5"/>
  <c r="G43"/>
  <c r="G31"/>
  <c r="O22"/>
  <c r="B70"/>
  <c r="B34"/>
  <c r="Q79"/>
  <c r="N54"/>
  <c r="K46"/>
  <c r="I6"/>
  <c r="K73"/>
  <c r="J84"/>
  <c r="K47"/>
  <c r="I15"/>
  <c r="Q26"/>
  <c r="J49"/>
  <c r="J5"/>
  <c r="K81"/>
  <c r="B98"/>
  <c r="G91"/>
  <c r="Q58"/>
  <c r="L51"/>
  <c r="H47"/>
  <c r="O63"/>
  <c r="P6"/>
  <c r="K19"/>
  <c r="L89"/>
  <c r="J80"/>
  <c r="O43"/>
  <c r="J52"/>
  <c r="O13"/>
  <c r="N34"/>
  <c r="B93"/>
  <c r="K75"/>
  <c r="B64"/>
  <c r="G65"/>
  <c r="I44"/>
  <c r="H51"/>
  <c r="G70"/>
  <c r="O82"/>
  <c r="I26"/>
  <c r="G75"/>
  <c r="O16"/>
  <c r="N96"/>
  <c r="N79"/>
  <c r="N33"/>
  <c r="P72"/>
  <c r="G26"/>
  <c r="H38"/>
  <c r="H73"/>
  <c r="L79"/>
  <c r="L35"/>
  <c r="O76"/>
  <c r="K59"/>
  <c r="J89"/>
  <c r="Q40"/>
  <c r="N50"/>
  <c r="O31"/>
  <c r="K3"/>
  <c r="N16"/>
  <c r="J70"/>
  <c r="K29"/>
  <c r="O53"/>
  <c r="L96"/>
  <c r="J23"/>
  <c r="K37"/>
  <c r="O72"/>
  <c r="K80"/>
  <c r="Q17"/>
  <c r="O30"/>
  <c r="P40"/>
  <c r="B86"/>
  <c r="I21"/>
  <c r="O68"/>
  <c r="L85"/>
  <c r="N39"/>
  <c r="I34"/>
  <c r="O19"/>
  <c r="K84"/>
  <c r="L11"/>
  <c r="O33"/>
  <c r="Q53"/>
  <c r="I10"/>
  <c r="J11"/>
  <c r="Q73"/>
  <c r="O93"/>
  <c r="J86"/>
  <c r="G83"/>
  <c r="I45"/>
  <c r="H39"/>
  <c r="O57"/>
  <c r="H75"/>
  <c r="P83"/>
  <c r="Q74"/>
  <c r="N40"/>
  <c r="J12"/>
  <c r="N71"/>
  <c r="N31"/>
  <c r="J96"/>
  <c r="Q23"/>
  <c r="N35"/>
  <c r="P22"/>
  <c r="Q82"/>
  <c r="J4"/>
  <c r="B37"/>
  <c r="E1"/>
  <c r="J72"/>
  <c r="H16"/>
  <c r="Q71"/>
  <c r="Q25"/>
  <c r="Q89"/>
  <c r="J37"/>
  <c r="G9"/>
  <c r="P27"/>
  <c r="P61"/>
  <c r="K25"/>
  <c r="K98"/>
  <c r="N97"/>
  <c r="B79"/>
  <c r="O52"/>
  <c r="Q57"/>
  <c r="L97"/>
  <c r="Q11"/>
  <c r="H24"/>
  <c r="O81"/>
  <c r="O27"/>
  <c r="P51"/>
  <c r="G4"/>
  <c r="H6"/>
  <c r="B6"/>
  <c r="K90"/>
  <c r="P75"/>
  <c r="L20"/>
  <c r="I75"/>
  <c r="Q91"/>
  <c r="B38"/>
  <c r="Q39"/>
  <c r="P74"/>
  <c r="L69"/>
  <c r="B75"/>
  <c r="B95"/>
  <c r="N43"/>
  <c r="J58"/>
  <c r="P5"/>
  <c r="K94"/>
  <c r="K24"/>
  <c r="P4"/>
  <c r="I94"/>
  <c r="J19"/>
  <c r="Q77"/>
  <c r="N77"/>
  <c r="H49"/>
  <c r="J88"/>
  <c r="K92"/>
  <c r="P35"/>
  <c r="O39"/>
  <c r="I62"/>
  <c r="I58"/>
  <c r="P63"/>
  <c r="H29"/>
  <c r="I96"/>
  <c r="J85"/>
  <c r="P81"/>
  <c r="K6"/>
  <c r="H97"/>
  <c r="I43"/>
  <c r="Q88"/>
  <c r="I87"/>
  <c r="B21"/>
  <c r="H91"/>
  <c r="I82"/>
  <c r="I71"/>
  <c r="B87"/>
  <c r="N44"/>
  <c r="P20"/>
  <c r="P55"/>
  <c r="L56"/>
  <c r="N17"/>
  <c r="J94"/>
  <c r="N74"/>
  <c r="O77"/>
  <c r="P28"/>
  <c r="K89"/>
  <c r="P15"/>
  <c r="Q72"/>
  <c r="I63"/>
  <c r="H23"/>
  <c r="G36"/>
  <c r="G21"/>
  <c r="N10"/>
  <c r="P70"/>
  <c r="N55"/>
  <c r="N51"/>
  <c r="B26"/>
  <c r="N70"/>
  <c r="J75"/>
  <c r="B69"/>
  <c r="G49"/>
  <c r="J3"/>
  <c r="I61"/>
  <c r="L41"/>
  <c r="B92"/>
  <c r="B50"/>
  <c r="G16"/>
  <c r="J28"/>
  <c r="B22"/>
  <c r="H81"/>
  <c r="C1"/>
  <c r="K96"/>
  <c r="K76"/>
  <c r="L84"/>
  <c r="G28"/>
  <c r="N81"/>
  <c r="I7"/>
  <c r="O32"/>
  <c r="P46"/>
  <c r="P42"/>
  <c r="O51"/>
  <c r="Q27"/>
  <c r="H31"/>
  <c r="Q87"/>
  <c r="O50"/>
  <c r="K95"/>
  <c r="J30"/>
  <c r="O26"/>
  <c r="N63"/>
  <c r="I73"/>
  <c r="H13"/>
  <c r="B43"/>
  <c r="N82"/>
  <c r="B25"/>
  <c r="H86"/>
  <c r="B61"/>
  <c r="O6"/>
  <c r="H41"/>
  <c r="P24"/>
  <c r="J46"/>
  <c r="J8"/>
  <c r="I50"/>
  <c r="K61"/>
  <c r="N76"/>
  <c r="J51"/>
  <c r="K13"/>
  <c r="N9"/>
  <c r="O65"/>
  <c r="J59"/>
  <c r="G64"/>
  <c r="J71"/>
  <c r="H26"/>
  <c r="I25"/>
  <c r="J57"/>
  <c r="G84"/>
  <c r="J92"/>
  <c r="J93"/>
  <c r="O42"/>
  <c r="J42"/>
  <c r="P78"/>
  <c r="G17"/>
  <c r="P96"/>
  <c r="L8"/>
  <c r="O7"/>
  <c r="H74"/>
  <c r="P23"/>
  <c r="B97"/>
  <c r="J36"/>
  <c r="J25"/>
  <c r="I60"/>
  <c r="P32"/>
  <c r="K78"/>
  <c r="N13"/>
  <c r="Q28"/>
  <c r="N30"/>
  <c r="J26"/>
  <c r="I81"/>
  <c r="I84"/>
  <c r="N58"/>
  <c r="I48"/>
  <c r="K12"/>
  <c r="I39"/>
  <c r="O18"/>
  <c r="G38"/>
  <c r="P44"/>
  <c r="N84"/>
  <c r="Q50"/>
  <c r="H5"/>
  <c r="N57"/>
  <c r="L74"/>
  <c r="N85"/>
  <c r="L49"/>
  <c r="H58"/>
  <c r="L30"/>
  <c r="G51"/>
  <c r="Q85"/>
  <c r="N64"/>
  <c r="J83"/>
  <c r="P43"/>
  <c r="J38"/>
  <c r="K17"/>
  <c r="D1"/>
  <c r="H46"/>
  <c r="N52"/>
  <c r="Q37"/>
  <c r="H83"/>
  <c r="B13"/>
  <c r="K42"/>
  <c r="G30"/>
  <c r="N12"/>
  <c r="K53"/>
  <c r="G71"/>
  <c r="I20"/>
  <c r="G78"/>
  <c r="L24"/>
  <c r="K28"/>
  <c r="H11"/>
  <c r="H95"/>
  <c r="I12"/>
  <c r="H84"/>
  <c r="L44"/>
  <c r="P37"/>
  <c r="I78"/>
  <c r="H2"/>
  <c r="Q61"/>
  <c r="N86"/>
  <c r="O21"/>
  <c r="B66"/>
  <c r="H56"/>
  <c r="B78"/>
  <c r="I79"/>
  <c r="Q14"/>
  <c r="K91"/>
  <c r="I17"/>
  <c r="I66"/>
  <c r="N15"/>
  <c r="G23"/>
  <c r="K65"/>
  <c r="B73"/>
  <c r="N67"/>
  <c r="G13"/>
  <c r="N73"/>
  <c r="J82"/>
  <c r="J60"/>
  <c r="H85"/>
  <c r="G77"/>
  <c r="J81"/>
  <c r="B94"/>
  <c r="H89"/>
  <c r="K14"/>
  <c r="B91"/>
  <c r="H12"/>
  <c r="J41"/>
  <c r="O25"/>
  <c r="N42"/>
  <c r="P85"/>
  <c r="J74"/>
  <c r="L54"/>
  <c r="P57"/>
  <c r="P25"/>
  <c r="O88"/>
  <c r="K72"/>
  <c r="P80"/>
  <c r="G60"/>
  <c r="K18"/>
  <c r="I93"/>
  <c r="G59"/>
  <c r="O28"/>
  <c r="O64"/>
  <c r="L34"/>
  <c r="J54"/>
  <c r="B2"/>
  <c r="B3"/>
  <c r="B36"/>
  <c r="G47"/>
  <c r="Q19"/>
  <c r="G52"/>
  <c r="K68"/>
  <c r="P98"/>
  <c r="G5"/>
  <c r="P65"/>
  <c r="Q38"/>
  <c r="K87"/>
  <c r="I28"/>
  <c r="O70"/>
  <c r="K44"/>
  <c r="G42"/>
  <c r="I70"/>
  <c r="B7"/>
  <c r="O90"/>
  <c r="L68"/>
  <c r="I3"/>
  <c r="J95"/>
  <c r="J68"/>
  <c r="H53"/>
  <c r="K50"/>
  <c r="H9"/>
  <c r="G58"/>
  <c r="N78"/>
  <c r="B27"/>
  <c r="N53"/>
  <c r="P26"/>
  <c r="B52"/>
  <c r="J91"/>
  <c r="B83"/>
  <c r="P52"/>
  <c r="O69"/>
  <c r="N80"/>
  <c r="I42"/>
  <c r="K93"/>
  <c r="N47"/>
  <c r="O97"/>
  <c r="J31"/>
  <c r="O56"/>
  <c r="H90"/>
  <c r="G22"/>
  <c r="I9"/>
  <c r="O34"/>
  <c r="N11"/>
  <c r="N21"/>
  <c r="B40"/>
  <c r="P53"/>
  <c r="L46"/>
  <c r="O46"/>
  <c r="G79"/>
  <c r="Q62"/>
  <c r="P16"/>
  <c r="L16"/>
  <c r="I38"/>
  <c r="O95"/>
  <c r="I97"/>
  <c r="L95"/>
  <c r="I56"/>
  <c r="K64"/>
  <c r="O91"/>
  <c r="H45"/>
  <c r="G87"/>
  <c r="L90"/>
  <c r="K58"/>
  <c r="K27"/>
  <c r="K30"/>
  <c r="P38"/>
  <c r="L59"/>
  <c r="Q70"/>
  <c r="B42"/>
  <c r="N88"/>
  <c r="Q96"/>
  <c r="H93"/>
  <c r="J90"/>
  <c r="Q81"/>
  <c r="J18"/>
  <c r="N69"/>
  <c r="N62"/>
  <c r="P94"/>
  <c r="L67"/>
  <c r="N46"/>
  <c r="O62"/>
  <c r="B16"/>
  <c r="L88"/>
  <c r="J16"/>
  <c r="P92"/>
  <c r="L53"/>
  <c r="G74"/>
  <c r="L48"/>
  <c r="N22"/>
  <c r="B88"/>
  <c r="I32"/>
  <c r="Q78"/>
  <c r="L25"/>
  <c r="H54"/>
  <c r="N98"/>
  <c r="H15"/>
  <c r="O3"/>
  <c r="B9"/>
  <c r="G67"/>
  <c r="B29"/>
  <c r="H72"/>
  <c r="I16"/>
  <c r="Q83"/>
  <c r="H78"/>
  <c r="B47"/>
  <c r="L12"/>
  <c r="J39"/>
  <c r="I4"/>
  <c r="J77"/>
  <c r="G35"/>
  <c r="Q22"/>
  <c r="I69"/>
  <c r="G97"/>
  <c r="L26"/>
  <c r="O12"/>
  <c r="B23"/>
  <c r="H20"/>
  <c r="J79"/>
  <c r="P13"/>
  <c r="H66"/>
  <c r="Q90"/>
  <c r="N91"/>
  <c r="I77"/>
  <c r="J98"/>
  <c r="O36"/>
  <c r="P69"/>
  <c r="N25"/>
  <c r="L42"/>
  <c r="O8"/>
  <c r="I29"/>
  <c r="H59"/>
  <c r="I27"/>
  <c r="H4"/>
  <c r="N37"/>
  <c r="I65"/>
  <c r="P14"/>
  <c r="G44"/>
  <c r="G85"/>
  <c r="Q34"/>
  <c r="G81"/>
  <c r="J6"/>
  <c r="B45"/>
  <c r="L93"/>
  <c r="G94"/>
  <c r="H17"/>
  <c r="H57"/>
  <c r="H50"/>
  <c r="B62"/>
  <c r="O35"/>
  <c r="G50"/>
  <c r="P58"/>
  <c r="K55"/>
  <c r="B53"/>
  <c r="O59"/>
  <c r="Q12"/>
  <c r="P54"/>
  <c r="N83"/>
  <c r="L31"/>
  <c r="I41"/>
  <c r="L7"/>
  <c r="G93"/>
  <c r="H67"/>
  <c r="B60"/>
  <c r="N66"/>
  <c r="B89"/>
  <c r="P88"/>
  <c r="B67"/>
  <c r="B19"/>
  <c r="Q6"/>
  <c r="H70"/>
  <c r="P62"/>
  <c r="Q15"/>
  <c r="J87"/>
  <c r="N8"/>
  <c r="I24"/>
  <c r="O20"/>
  <c r="I67"/>
  <c r="J22"/>
  <c r="K60"/>
  <c r="H76"/>
  <c r="B49"/>
  <c r="Q31"/>
  <c r="N89"/>
  <c r="P71"/>
  <c r="L4"/>
  <c r="B31"/>
  <c r="P11"/>
  <c r="Q76"/>
  <c r="K9"/>
  <c r="J40"/>
  <c r="P66"/>
  <c r="N65"/>
  <c r="O74"/>
  <c r="P18"/>
  <c r="I55"/>
  <c r="K56"/>
  <c r="Q35"/>
  <c r="G48"/>
  <c r="Q46"/>
  <c r="O98"/>
  <c r="J76"/>
  <c r="Q66"/>
  <c r="K34"/>
  <c r="Q59"/>
  <c r="J61"/>
  <c r="N59"/>
  <c r="L77"/>
  <c r="O60"/>
  <c r="K74"/>
  <c r="L55"/>
  <c r="J64"/>
  <c r="H8"/>
  <c r="H34"/>
  <c r="K31"/>
  <c r="N20"/>
  <c r="Q44"/>
  <c r="Q67"/>
  <c r="L19"/>
  <c r="L73"/>
  <c r="J43"/>
  <c r="K15"/>
  <c r="L75"/>
  <c r="R20" l="1"/>
  <c r="R59"/>
  <c r="M55"/>
  <c r="R65"/>
  <c r="E31"/>
  <c r="F31"/>
  <c r="D31"/>
  <c r="C31"/>
  <c r="R89"/>
  <c r="F49"/>
  <c r="C49"/>
  <c r="D49"/>
  <c r="E49"/>
  <c r="M67"/>
  <c r="M24"/>
  <c r="R8"/>
  <c r="C19"/>
  <c r="E19"/>
  <c r="D19"/>
  <c r="F19"/>
  <c r="C67"/>
  <c r="D67"/>
  <c r="E67"/>
  <c r="F67"/>
  <c r="C89"/>
  <c r="D89"/>
  <c r="E89"/>
  <c r="F89"/>
  <c r="R66"/>
  <c r="C60"/>
  <c r="F60"/>
  <c r="D60"/>
  <c r="E60"/>
  <c r="M41"/>
  <c r="R83"/>
  <c r="E53"/>
  <c r="F53"/>
  <c r="D53"/>
  <c r="C53"/>
  <c r="D62"/>
  <c r="C62"/>
  <c r="E62"/>
  <c r="F62"/>
  <c r="C45"/>
  <c r="D45"/>
  <c r="E45"/>
  <c r="F45"/>
  <c r="M65"/>
  <c r="R37"/>
  <c r="M27"/>
  <c r="M29"/>
  <c r="R25"/>
  <c r="M77"/>
  <c r="R91"/>
  <c r="D23"/>
  <c r="E23"/>
  <c r="F23"/>
  <c r="C23"/>
  <c r="M69"/>
  <c r="M4"/>
  <c r="D47"/>
  <c r="C47"/>
  <c r="E47"/>
  <c r="F47"/>
  <c r="M16"/>
  <c r="D29"/>
  <c r="E29"/>
  <c r="F29"/>
  <c r="C29"/>
  <c r="E9"/>
  <c r="C9"/>
  <c r="F9"/>
  <c r="D9"/>
  <c r="O99"/>
  <c r="R98"/>
  <c r="M32"/>
  <c r="C88"/>
  <c r="F88"/>
  <c r="D88"/>
  <c r="E88"/>
  <c r="R22"/>
  <c r="C16"/>
  <c r="E16"/>
  <c r="D16"/>
  <c r="F16"/>
  <c r="R46"/>
  <c r="R62"/>
  <c r="R69"/>
  <c r="R88"/>
  <c r="C42"/>
  <c r="D42"/>
  <c r="E42"/>
  <c r="F42"/>
  <c r="M56"/>
  <c r="M97"/>
  <c r="M38"/>
  <c r="C40"/>
  <c r="E40"/>
  <c r="F40"/>
  <c r="D40"/>
  <c r="R21"/>
  <c r="R11"/>
  <c r="M9"/>
  <c r="R47"/>
  <c r="M42"/>
  <c r="R80"/>
  <c r="E83"/>
  <c r="F83"/>
  <c r="D83"/>
  <c r="C83"/>
  <c r="F52"/>
  <c r="E52"/>
  <c r="C52"/>
  <c r="D52"/>
  <c r="R53"/>
  <c r="E27"/>
  <c r="D27"/>
  <c r="C27"/>
  <c r="F27"/>
  <c r="R78"/>
  <c r="M3"/>
  <c r="I99"/>
  <c r="E7"/>
  <c r="C7"/>
  <c r="F7"/>
  <c r="D7"/>
  <c r="M70"/>
  <c r="M28"/>
  <c r="C36"/>
  <c r="F36"/>
  <c r="D36"/>
  <c r="E36"/>
  <c r="B99"/>
  <c r="F3"/>
  <c r="C3"/>
  <c r="E3"/>
  <c r="D3"/>
  <c r="M93"/>
  <c r="R42"/>
  <c r="D91"/>
  <c r="C91"/>
  <c r="E91"/>
  <c r="F91"/>
  <c r="D94"/>
  <c r="F94"/>
  <c r="C94"/>
  <c r="E94"/>
  <c r="R73"/>
  <c r="R67"/>
  <c r="C73"/>
  <c r="E73"/>
  <c r="F73"/>
  <c r="D73"/>
  <c r="R15"/>
  <c r="M66"/>
  <c r="M17"/>
  <c r="M79"/>
  <c r="F78"/>
  <c r="E78"/>
  <c r="D78"/>
  <c r="C78"/>
  <c r="E66"/>
  <c r="D66"/>
  <c r="C66"/>
  <c r="F66"/>
  <c r="R86"/>
  <c r="M78"/>
  <c r="M12"/>
  <c r="M20"/>
  <c r="R12"/>
  <c r="D13"/>
  <c r="C13"/>
  <c r="F13"/>
  <c r="E13"/>
  <c r="R52"/>
  <c r="R64"/>
  <c r="R85"/>
  <c r="R57"/>
  <c r="R84"/>
  <c r="M39"/>
  <c r="M48"/>
  <c r="R58"/>
  <c r="M84"/>
  <c r="M81"/>
  <c r="R30"/>
  <c r="R13"/>
  <c r="M60"/>
  <c r="D97"/>
  <c r="E97"/>
  <c r="C97"/>
  <c r="F97"/>
  <c r="M25"/>
  <c r="R9"/>
  <c r="R76"/>
  <c r="M50"/>
  <c r="E61"/>
  <c r="D61"/>
  <c r="F61"/>
  <c r="C61"/>
  <c r="F25"/>
  <c r="C25"/>
  <c r="E25"/>
  <c r="D25"/>
  <c r="R82"/>
  <c r="E43"/>
  <c r="D43"/>
  <c r="F43"/>
  <c r="C43"/>
  <c r="M73"/>
  <c r="R63"/>
  <c r="M7"/>
  <c r="R81"/>
  <c r="D22"/>
  <c r="F22"/>
  <c r="E22"/>
  <c r="C22"/>
  <c r="D50"/>
  <c r="C50"/>
  <c r="F50"/>
  <c r="E50"/>
  <c r="C92"/>
  <c r="F92"/>
  <c r="E92"/>
  <c r="D92"/>
  <c r="M61"/>
  <c r="J99"/>
  <c r="F69"/>
  <c r="C69"/>
  <c r="D69"/>
  <c r="E69"/>
  <c r="R70"/>
  <c r="C26"/>
  <c r="F26"/>
  <c r="E26"/>
  <c r="D26"/>
  <c r="R51"/>
  <c r="R55"/>
  <c r="R10"/>
  <c r="M63"/>
  <c r="R74"/>
  <c r="R17"/>
  <c r="R44"/>
  <c r="E87"/>
  <c r="F87"/>
  <c r="C87"/>
  <c r="D87"/>
  <c r="M71"/>
  <c r="M82"/>
  <c r="E21"/>
  <c r="D21"/>
  <c r="C21"/>
  <c r="F21"/>
  <c r="M87"/>
  <c r="M43"/>
  <c r="M96"/>
  <c r="M58"/>
  <c r="M62"/>
  <c r="R77"/>
  <c r="M94"/>
  <c r="R43"/>
  <c r="E95"/>
  <c r="C95"/>
  <c r="D95"/>
  <c r="F95"/>
  <c r="F75"/>
  <c r="D75"/>
  <c r="E75"/>
  <c r="C75"/>
  <c r="D38"/>
  <c r="F38"/>
  <c r="C38"/>
  <c r="E38"/>
  <c r="M75"/>
  <c r="E6"/>
  <c r="D6"/>
  <c r="F6"/>
  <c r="C6"/>
  <c r="D79"/>
  <c r="E79"/>
  <c r="C79"/>
  <c r="F79"/>
  <c r="R97"/>
  <c r="C37"/>
  <c r="F37"/>
  <c r="D37"/>
  <c r="E37"/>
  <c r="R35"/>
  <c r="R31"/>
  <c r="R71"/>
  <c r="R40"/>
  <c r="M45"/>
  <c r="M10"/>
  <c r="M34"/>
  <c r="R39"/>
  <c r="M21"/>
  <c r="D86"/>
  <c r="E86"/>
  <c r="F86"/>
  <c r="C86"/>
  <c r="R16"/>
  <c r="K99"/>
  <c r="R50"/>
  <c r="R33"/>
  <c r="R79"/>
  <c r="R96"/>
  <c r="M26"/>
  <c r="M44"/>
  <c r="F64"/>
  <c r="D64"/>
  <c r="E64"/>
  <c r="C64"/>
  <c r="C93"/>
  <c r="E93"/>
  <c r="F93"/>
  <c r="D93"/>
  <c r="R34"/>
  <c r="C98"/>
  <c r="D98"/>
  <c r="E98"/>
  <c r="F98"/>
  <c r="M15"/>
  <c r="M6"/>
  <c r="R54"/>
  <c r="F34"/>
  <c r="E34"/>
  <c r="D34"/>
  <c r="C34"/>
  <c r="C70"/>
  <c r="D70"/>
  <c r="E70"/>
  <c r="F70"/>
  <c r="M51"/>
  <c r="M13"/>
  <c r="E12"/>
  <c r="F12"/>
  <c r="C12"/>
  <c r="D12"/>
  <c r="R23"/>
  <c r="D35"/>
  <c r="F35"/>
  <c r="E35"/>
  <c r="C35"/>
  <c r="E85"/>
  <c r="C85"/>
  <c r="F85"/>
  <c r="D85"/>
  <c r="F5"/>
  <c r="C5"/>
  <c r="D5"/>
  <c r="E5"/>
  <c r="C51"/>
  <c r="D51"/>
  <c r="F51"/>
  <c r="E51"/>
  <c r="R75"/>
  <c r="R92"/>
  <c r="R7"/>
  <c r="M83"/>
  <c r="M22"/>
  <c r="E72"/>
  <c r="D72"/>
  <c r="C72"/>
  <c r="F72"/>
  <c r="M86"/>
  <c r="E81"/>
  <c r="C81"/>
  <c r="F81"/>
  <c r="D81"/>
  <c r="M72"/>
  <c r="E82"/>
  <c r="C82"/>
  <c r="D82"/>
  <c r="F82"/>
  <c r="M23"/>
  <c r="M46"/>
  <c r="R38"/>
  <c r="M37"/>
  <c r="M14"/>
  <c r="F96"/>
  <c r="E96"/>
  <c r="C96"/>
  <c r="D96"/>
  <c r="C63"/>
  <c r="E63"/>
  <c r="D63"/>
  <c r="F63"/>
  <c r="R27"/>
  <c r="M31"/>
  <c r="F90"/>
  <c r="D90"/>
  <c r="C90"/>
  <c r="E90"/>
  <c r="M19"/>
  <c r="R94"/>
  <c r="M57"/>
  <c r="D17"/>
  <c r="E17"/>
  <c r="F17"/>
  <c r="C17"/>
  <c r="R3"/>
  <c r="N99"/>
  <c r="M5"/>
  <c r="R68"/>
  <c r="M90"/>
  <c r="D59"/>
  <c r="E59"/>
  <c r="C59"/>
  <c r="F59"/>
  <c r="E74"/>
  <c r="D74"/>
  <c r="F74"/>
  <c r="C74"/>
  <c r="M89"/>
  <c r="E55"/>
  <c r="F55"/>
  <c r="D55"/>
  <c r="C55"/>
  <c r="M8"/>
  <c r="M85"/>
  <c r="C57"/>
  <c r="E57"/>
  <c r="F57"/>
  <c r="D57"/>
  <c r="R5"/>
  <c r="G99"/>
  <c r="H99"/>
  <c r="C77"/>
  <c r="E77"/>
  <c r="D77"/>
  <c r="F77"/>
  <c r="F39"/>
  <c r="D39"/>
  <c r="E39"/>
  <c r="C39"/>
  <c r="R19"/>
  <c r="F41"/>
  <c r="C41"/>
  <c r="D41"/>
  <c r="E41"/>
  <c r="M47"/>
  <c r="R32"/>
  <c r="F56"/>
  <c r="E56"/>
  <c r="D56"/>
  <c r="C56"/>
  <c r="E18"/>
  <c r="C18"/>
  <c r="D18"/>
  <c r="F18"/>
  <c r="C71"/>
  <c r="F71"/>
  <c r="E71"/>
  <c r="D71"/>
  <c r="R26"/>
  <c r="M74"/>
  <c r="E76"/>
  <c r="C76"/>
  <c r="F76"/>
  <c r="D76"/>
  <c r="R28"/>
  <c r="F4"/>
  <c r="D4"/>
  <c r="C4"/>
  <c r="E4"/>
  <c r="D68"/>
  <c r="C68"/>
  <c r="F68"/>
  <c r="E68"/>
  <c r="M40"/>
  <c r="E20"/>
  <c r="D20"/>
  <c r="C20"/>
  <c r="F20"/>
  <c r="L99"/>
  <c r="M59"/>
  <c r="R36"/>
  <c r="R41"/>
  <c r="M92"/>
  <c r="M11"/>
  <c r="E28"/>
  <c r="D28"/>
  <c r="F28"/>
  <c r="C28"/>
  <c r="C11"/>
  <c r="E11"/>
  <c r="F11"/>
  <c r="D11"/>
  <c r="R14"/>
  <c r="C30"/>
  <c r="F30"/>
  <c r="D30"/>
  <c r="E30"/>
  <c r="M80"/>
  <c r="M68"/>
  <c r="M30"/>
  <c r="E10"/>
  <c r="C10"/>
  <c r="F10"/>
  <c r="D10"/>
  <c r="M18"/>
  <c r="F65"/>
  <c r="D65"/>
  <c r="E65"/>
  <c r="C65"/>
  <c r="F44"/>
  <c r="E44"/>
  <c r="D44"/>
  <c r="C44"/>
  <c r="R4"/>
  <c r="R60"/>
  <c r="R90"/>
  <c r="M54"/>
  <c r="M64"/>
  <c r="P99"/>
  <c r="R95"/>
  <c r="M98"/>
  <c r="R93"/>
  <c r="R56"/>
  <c r="R49"/>
  <c r="R18"/>
  <c r="D48"/>
  <c r="C48"/>
  <c r="E48"/>
  <c r="F48"/>
  <c r="F33"/>
  <c r="D33"/>
  <c r="C33"/>
  <c r="E33"/>
  <c r="R24"/>
  <c r="M91"/>
  <c r="R6"/>
  <c r="C24"/>
  <c r="E24"/>
  <c r="F24"/>
  <c r="D24"/>
  <c r="R29"/>
  <c r="M33"/>
  <c r="C58"/>
  <c r="E58"/>
  <c r="F58"/>
  <c r="D58"/>
  <c r="D8"/>
  <c r="E8"/>
  <c r="C8"/>
  <c r="F8"/>
  <c r="M76"/>
  <c r="M53"/>
  <c r="M35"/>
  <c r="R72"/>
  <c r="M52"/>
  <c r="M49"/>
  <c r="D32"/>
  <c r="F32"/>
  <c r="C32"/>
  <c r="E32"/>
  <c r="D46"/>
  <c r="C46"/>
  <c r="F46"/>
  <c r="E46"/>
  <c r="R45"/>
  <c r="E80"/>
  <c r="C80"/>
  <c r="F80"/>
  <c r="D80"/>
  <c r="Q99"/>
  <c r="R48"/>
  <c r="R61"/>
  <c r="D15"/>
  <c r="E15"/>
  <c r="F15"/>
  <c r="C15"/>
  <c r="D84"/>
  <c r="F84"/>
  <c r="E84"/>
  <c r="C84"/>
  <c r="M88"/>
  <c r="M95"/>
  <c r="D14"/>
  <c r="C14"/>
  <c r="F14"/>
  <c r="E14"/>
  <c r="R87"/>
  <c r="M36"/>
  <c r="D54"/>
  <c r="C54"/>
  <c r="E54"/>
  <c r="F54"/>
  <c r="T25" i="73"/>
  <c r="S26"/>
  <c r="D26" i="28" s="1"/>
  <c r="R26" i="73"/>
  <c r="D26" i="29" s="1"/>
  <c r="P26" i="73"/>
  <c r="Q26"/>
  <c r="D26" i="26" s="1"/>
  <c r="K24" i="65"/>
  <c r="F25"/>
  <c r="R99" i="78" l="1"/>
  <c r="M99"/>
  <c r="F99"/>
  <c r="C99"/>
  <c r="E99"/>
  <c r="D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AY19"/>
  <c r="DG19" s="1"/>
  <c r="C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30"/>
  <c r="CP1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<sst xmlns="http://schemas.openxmlformats.org/spreadsheetml/2006/main" count="9033" uniqueCount="587">
  <si>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</si>
  <si>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</si>
  <si>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</si>
  <si>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</si>
  <si>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</si>
  <si>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</si>
  <si>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</si>
  <si>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</si>
  <si>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</si>
  <si>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</si>
  <si>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</si>
  <si>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</si>
  <si>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</si>
  <si>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</si>
  <si>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</si>
  <si>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</si>
  <si>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</si>
  <si>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</si>
  <si>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</si>
  <si>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</si>
  <si>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</si>
  <si>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</si>
  <si>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</si>
  <si>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</si>
  <si>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</si>
  <si>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</si>
  <si>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</si>
  <si>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</si>
  <si>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</si>
  <si>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</si>
  <si>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</si>
  <si>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</si>
  <si>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</si>
  <si>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</si>
  <si>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</si>
  <si>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</si>
  <si>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</si>
  <si>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</si>
  <si>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</si>
  <si>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</si>
  <si>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</si>
  <si>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</si>
  <si>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</si>
  <si>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</si>
  <si>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</si>
  <si>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</si>
  <si>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</si>
  <si>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</si>
  <si>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</si>
  <si>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</si>
  <si>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</si>
  <si>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</si>
  <si>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</si>
  <si>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</si>
  <si>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</si>
  <si>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</si>
  <si>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</si>
  <si>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</si>
  <si>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</si>
  <si>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</si>
  <si>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</si>
  <si>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</si>
  <si>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</si>
  <si>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</si>
  <si>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</si>
  <si>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</si>
  <si>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</si>
  <si>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</si>
  <si>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</si>
  <si>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</si>
  <si>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</si>
  <si>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</si>
  <si>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</si>
  <si>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</si>
  <si>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</si>
  <si>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</si>
  <si>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</si>
  <si>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</si>
  <si>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</si>
  <si>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</si>
  <si>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</si>
  <si>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</si>
  <si>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</si>
  <si>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</si>
  <si>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</si>
  <si>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</si>
  <si>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</si>
  <si>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</si>
  <si>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</si>
  <si>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</si>
  <si>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</si>
  <si>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</si>
  <si>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</si>
  <si>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</si>
  <si>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</si>
  <si>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</si>
  <si>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</si>
  <si>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</si>
  <si>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</si>
  <si>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</si>
  <si>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</si>
  <si>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</si>
  <si>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</si>
  <si>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</si>
  <si>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</si>
  <si>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</si>
  <si>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</si>
  <si>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</si>
  <si>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</si>
  <si>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</si>
  <si>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</si>
  <si>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</si>
  <si>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</si>
  <si>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</si>
  <si>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</si>
  <si>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</si>
  <si>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</si>
  <si>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</si>
  <si>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</si>
  <si>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</si>
  <si>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</si>
  <si>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</si>
  <si>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</si>
  <si>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</si>
  <si>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</si>
  <si>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</si>
  <si>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</si>
  <si>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</si>
  <si>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</si>
  <si>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</si>
  <si>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</si>
  <si>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</si>
  <si>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</si>
  <si>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</si>
  <si>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</si>
  <si>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</si>
  <si>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</si>
  <si>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</si>
  <si>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</si>
  <si>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</si>
  <si>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</si>
  <si>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</si>
  <si>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</si>
  <si>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</si>
  <si>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</si>
  <si>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</si>
  <si>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</si>
  <si>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</si>
  <si>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</si>
  <si>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</si>
  <si>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</si>
  <si>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</si>
  <si>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</si>
  <si>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</si>
  <si>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</si>
  <si>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</si>
  <si>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</si>
  <si>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</si>
  <si>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</si>
  <si>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</si>
  <si>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</si>
  <si>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</si>
  <si>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</si>
  <si>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</si>
  <si>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</si>
  <si>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</si>
  <si>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</si>
  <si>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</si>
  <si>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</si>
  <si>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</si>
  <si>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</si>
  <si>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</si>
  <si>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</si>
  <si>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</si>
  <si>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</si>
  <si>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</si>
  <si>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</si>
  <si>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</si>
  <si>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</si>
  <si>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</si>
  <si>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</si>
  <si>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</si>
  <si>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</si>
  <si>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</si>
  <si>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</si>
  <si>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</si>
  <si>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</si>
  <si>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</si>
  <si>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</si>
  <si>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</si>
  <si>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</si>
  <si>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</si>
  <si>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</si>
  <si>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</si>
  <si>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</si>
  <si>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</si>
  <si>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</si>
  <si>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</si>
  <si>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</si>
  <si>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</si>
  <si>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</si>
  <si>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</si>
  <si>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</si>
  <si>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</si>
  <si>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</si>
  <si>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</si>
  <si>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</si>
  <si>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</si>
  <si>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</si>
  <si>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</si>
  <si>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</si>
  <si>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</si>
  <si>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</si>
  <si>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</si>
  <si>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</si>
  <si>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</si>
  <si>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</si>
  <si>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</si>
  <si>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</si>
  <si>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</si>
  <si>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</si>
  <si>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</si>
  <si>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</si>
  <si>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</si>
  <si>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</si>
  <si>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</si>
  <si>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</si>
  <si>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</si>
  <si>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</si>
  <si>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</si>
  <si>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</si>
  <si>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</si>
  <si>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</si>
  <si>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</si>
  <si>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</si>
  <si>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</si>
  <si>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</si>
  <si>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</si>
  <si>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</si>
  <si>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</si>
  <si>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</si>
  <si>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</si>
  <si>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</si>
  <si>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</si>
  <si>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</si>
  <si>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</si>
  <si>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</si>
  <si>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</si>
  <si>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</si>
  <si>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</si>
  <si>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</si>
  <si>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</si>
  <si>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</si>
  <si>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</si>
  <si>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</si>
  <si>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</si>
  <si>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</si>
  <si>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</si>
  <si>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</si>
  <si>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</si>
  <si>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</si>
  <si>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</si>
  <si>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</si>
  <si>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</si>
  <si>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</si>
  <si>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</si>
  <si>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</si>
  <si>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</si>
  <si>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</si>
  <si>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</si>
  <si>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</si>
  <si>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</si>
  <si>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</si>
  <si>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</si>
  <si>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</si>
  <si>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</si>
  <si>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</si>
  <si>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</si>
  <si>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</si>
  <si>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</si>
  <si>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</si>
  <si>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</si>
  <si>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</si>
  <si>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</si>
  <si>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</si>
  <si>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</si>
  <si>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</si>
  <si>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</si>
  <si>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</si>
  <si>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</si>
  <si>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</si>
  <si>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</si>
  <si>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</si>
  <si>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</si>
  <si>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</si>
  <si>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</si>
  <si>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</si>
  <si>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</si>
  <si>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</si>
  <si>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</si>
  <si>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</si>
  <si>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</si>
  <si>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</si>
  <si>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</si>
  <si>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</si>
  <si>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</si>
  <si>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</si>
  <si>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</si>
  <si>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</si>
  <si>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</si>
  <si>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</si>
  <si>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</si>
  <si>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</si>
  <si>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</si>
  <si>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</si>
  <si>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</si>
  <si>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</si>
  <si>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</si>
  <si>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</si>
  <si>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</si>
  <si>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</si>
  <si>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</si>
  <si>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</si>
  <si>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</si>
  <si>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</si>
  <si>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</si>
  <si>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</si>
  <si>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</si>
  <si>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</si>
  <si>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</si>
  <si>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</si>
  <si>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</si>
  <si>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</si>
  <si>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</si>
  <si>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</si>
  <si>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</si>
  <si>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</si>
  <si>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</si>
  <si>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</si>
  <si>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</si>
  <si>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</si>
  <si>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</si>
  <si>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</si>
  <si>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</si>
  <si>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</si>
  <si>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</si>
  <si>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</si>
  <si>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</si>
  <si>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</si>
  <si>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</si>
  <si>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</si>
  <si>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</si>
  <si>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</si>
  <si>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</si>
  <si>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</si>
  <si>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</si>
  <si>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</si>
  <si>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</si>
  <si>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</si>
  <si>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</si>
  <si>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</si>
  <si>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</si>
  <si>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</si>
  <si>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</si>
  <si>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</si>
  <si>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</si>
  <si>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</si>
  <si>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</si>
  <si>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</si>
  <si>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</si>
  <si>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</si>
  <si>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</si>
  <si>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</si>
  <si>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</si>
  <si>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</si>
  <si>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</si>
  <si>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</si>
  <si>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</si>
  <si>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</si>
  <si>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</si>
  <si>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</si>
  <si>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</si>
  <si>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</si>
  <si>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</si>
  <si>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</si>
  <si>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</si>
  <si>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</si>
  <si>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</si>
  <si>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</si>
  <si>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</si>
  <si>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</si>
  <si>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</si>
  <si>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</si>
  <si>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</si>
  <si>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</si>
  <si>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</si>
  <si>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</si>
  <si>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</si>
  <si>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</si>
  <si>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</si>
  <si>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</si>
  <si>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</si>
  <si>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</si>
  <si>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</si>
  <si>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</si>
  <si>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</si>
  <si>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</si>
  <si>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</si>
  <si>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</si>
  <si>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</si>
  <si>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</si>
  <si>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</si>
  <si>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</si>
  <si>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</si>
  <si>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</si>
  <si>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</si>
  <si>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</si>
  <si>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</si>
  <si>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</si>
  <si>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</si>
  <si>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</si>
  <si>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</si>
  <si>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</si>
  <si>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</si>
  <si>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</si>
  <si>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</si>
  <si>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</si>
  <si>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</si>
  <si>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</si>
  <si>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</si>
  <si>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</si>
  <si>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</si>
  <si>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</si>
  <si>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</si>
  <si>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</si>
  <si>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</si>
  <si>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</si>
  <si>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</si>
  <si>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</si>
  <si>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</si>
  <si>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</si>
  <si>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</si>
  <si>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</si>
  <si>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</si>
  <si>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</si>
  <si>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</si>
  <si>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</si>
  <si>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</si>
  <si>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</si>
  <si>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</si>
  <si>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</si>
  <si>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</si>
  <si>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</si>
  <si>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</si>
  <si>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</si>
  <si>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</si>
  <si>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</si>
  <si>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</si>
  <si>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</si>
  <si>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</si>
  <si>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</si>
  <si>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</si>
  <si>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</si>
  <si>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</si>
  <si>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</si>
  <si>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</si>
  <si>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</si>
  <si>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</si>
  <si>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</si>
  <si>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</si>
  <si>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</si>
  <si>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</si>
  <si>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</si>
  <si>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</si>
  <si>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</si>
  <si>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</si>
  <si>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</si>
  <si>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</si>
  <si>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</si>
  <si>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</si>
  <si>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</si>
  <si>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</si>
  <si>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</si>
  <si>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</si>
  <si>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</si>
  <si>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</si>
  <si>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</si>
  <si>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</si>
  <si>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</si>
  <si>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</si>
  <si>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</si>
  <si>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</si>
  <si>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</si>
  <si>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</si>
  <si>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</si>
  <si>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</si>
  <si>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</si>
  <si>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</si>
  <si>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</si>
  <si>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</si>
  <si>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</si>
  <si>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</si>
  <si>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</si>
  <si>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</si>
  <si>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</si>
  <si>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</si>
  <si>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</si>
  <si>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</si>
  <si>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</si>
  <si>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</si>
  <si>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</si>
  <si>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</si>
  <si>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</si>
  <si>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</si>
  <si>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</si>
  <si>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</si>
  <si>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</si>
  <si>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</si>
  <si>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</si>
  <si>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</si>
  <si>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</si>
  <si>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</si>
  <si>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</si>
  <si>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</si>
  <si>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</si>
  <si>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</si>
  <si>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</si>
  <si>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</si>
  <si>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54IS2024/01/30</t>
  </si>
  <si>
    <t>BCMLUH</t>
  </si>
  <si>
    <t>NR/2024/18458/C</t>
  </si>
  <si>
    <t>MSPIL</t>
  </si>
  <si>
    <t>NR/2024/18285/A/3791</t>
  </si>
  <si>
    <t>UNOSUGEN</t>
  </si>
  <si>
    <t>NR/2024/18462/C</t>
  </si>
  <si>
    <t>ITCWIND</t>
  </si>
  <si>
    <t>NR/2023/18074/A/3670</t>
  </si>
  <si>
    <t>SNJSUGARLTDAP</t>
  </si>
  <si>
    <t>NR/2023/18204/A/3659</t>
  </si>
  <si>
    <t>LAPL-UP</t>
  </si>
  <si>
    <t>NR/2024/18460/C</t>
  </si>
  <si>
    <t>HP</t>
  </si>
  <si>
    <t>NR/2024/18331/A/3805</t>
  </si>
  <si>
    <t>NSLKSLWPRTY</t>
  </si>
  <si>
    <t>NR/2024/18459/C</t>
  </si>
  <si>
    <t>GOA_Beneficiary</t>
  </si>
  <si>
    <t>WR/2023/20937/A/3803</t>
  </si>
  <si>
    <t>BCMLB001</t>
  </si>
  <si>
    <t>NR/2024/18457/C</t>
  </si>
  <si>
    <t>NR/2023/18183/A/3804</t>
  </si>
  <si>
    <t>WR/2023/20914/A/3799</t>
  </si>
  <si>
    <t>SOLAPUR_SOLAR</t>
  </si>
  <si>
    <t>NR/2024/18456/C</t>
  </si>
  <si>
    <t>NR/20122023/29022024/IEX_LDC_231218_00502</t>
  </si>
  <si>
    <t>RKM_POWER</t>
  </si>
  <si>
    <t xml:space="preserve">NR/30012024/30012024/HPX-TAMCTG-290124-05966 </t>
  </si>
  <si>
    <t>SKS Raigarh</t>
  </si>
  <si>
    <t>NR/06012024/31012024/NVVN/OA/16855</t>
  </si>
  <si>
    <t>RSRPL_BKN</t>
  </si>
  <si>
    <t>NR/05012024/31012024/SJVN050124NR1342</t>
  </si>
  <si>
    <t>NR/30012024/30012024/IEX_240129_06224</t>
  </si>
  <si>
    <t xml:space="preserve">NR/05012024/31012024/SJVN050124NR1341 </t>
  </si>
  <si>
    <t>APNRL</t>
  </si>
  <si>
    <t>NR/30012024/30012024/IEX_240129_06228</t>
  </si>
  <si>
    <t>NR/01012024/31012024/HP-26</t>
  </si>
  <si>
    <t>B_S_ISPAT_MH</t>
  </si>
  <si>
    <t xml:space="preserve">NR/01012024/31012024/HPX-TAMLDCRA-141223-05419 </t>
  </si>
  <si>
    <t>NR/20122023/29022024/IEX_LDC_231218_00501</t>
  </si>
  <si>
    <t>SBSRPC11PL_BKN</t>
  </si>
  <si>
    <t>NR/01102023/02012046/L_NR_2021_17</t>
  </si>
  <si>
    <t>NR/01012024/31012024/HP-27</t>
  </si>
  <si>
    <t>UTTARAKHAND</t>
  </si>
  <si>
    <t>NR/01012024/31012024/5412UPCL/CE(Comm)/SE/Banking dt. 17.11.2023</t>
  </si>
  <si>
    <t>RAJASTHAN</t>
  </si>
  <si>
    <t>NR/01012024/31012024/52</t>
  </si>
  <si>
    <t>CHANJUII</t>
  </si>
  <si>
    <t>NR/01012024/31032024/ ChanjuII</t>
  </si>
  <si>
    <t>NR/01012024/31012024/HP-28</t>
  </si>
  <si>
    <t>NSPLN MP</t>
  </si>
  <si>
    <t xml:space="preserve">NR/01012024/31012024/HPX-GTAMLDCRA-141223-05424 </t>
  </si>
  <si>
    <t>SDKSM</t>
  </si>
  <si>
    <t xml:space="preserve">NR/01012024/31012024/HPX-GTAMLDCRA-141223-05423 </t>
  </si>
  <si>
    <t>PX</t>
  </si>
  <si>
    <t>DELHI</t>
  </si>
  <si>
    <t>Column1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</si>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</sst>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155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155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155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250</v>
          </cell>
          <cell r="C17">
            <v>20</v>
          </cell>
          <cell r="D17">
            <v>65</v>
          </cell>
          <cell r="E17">
            <v>0</v>
          </cell>
          <cell r="H17">
            <v>155</v>
          </cell>
          <cell r="I17">
            <v>20</v>
          </cell>
          <cell r="J17">
            <v>0</v>
          </cell>
          <cell r="K17">
            <v>0</v>
          </cell>
        </row>
        <row r="18">
          <cell r="B18">
            <v>230</v>
          </cell>
          <cell r="C18">
            <v>40</v>
          </cell>
          <cell r="D18">
            <v>65</v>
          </cell>
          <cell r="E18">
            <v>0</v>
          </cell>
          <cell r="H18">
            <v>155</v>
          </cell>
          <cell r="I18">
            <v>40</v>
          </cell>
          <cell r="J18">
            <v>0</v>
          </cell>
          <cell r="K18">
            <v>0</v>
          </cell>
        </row>
        <row r="19">
          <cell r="B19">
            <v>230</v>
          </cell>
          <cell r="C19">
            <v>40</v>
          </cell>
          <cell r="D19">
            <v>65</v>
          </cell>
          <cell r="E19">
            <v>0</v>
          </cell>
          <cell r="H19">
            <v>155</v>
          </cell>
          <cell r="I19">
            <v>40</v>
          </cell>
          <cell r="J19">
            <v>0</v>
          </cell>
          <cell r="K19">
            <v>0</v>
          </cell>
        </row>
        <row r="20">
          <cell r="B20">
            <v>230</v>
          </cell>
          <cell r="C20">
            <v>40</v>
          </cell>
          <cell r="D20">
            <v>65</v>
          </cell>
          <cell r="E20">
            <v>0</v>
          </cell>
          <cell r="H20">
            <v>155</v>
          </cell>
          <cell r="I20">
            <v>40</v>
          </cell>
          <cell r="J20">
            <v>0</v>
          </cell>
          <cell r="K20">
            <v>0</v>
          </cell>
        </row>
        <row r="21">
          <cell r="B21">
            <v>190</v>
          </cell>
          <cell r="C21">
            <v>80</v>
          </cell>
          <cell r="D21">
            <v>65</v>
          </cell>
          <cell r="E21">
            <v>0</v>
          </cell>
          <cell r="H21">
            <v>155</v>
          </cell>
          <cell r="I21">
            <v>80</v>
          </cell>
          <cell r="J21">
            <v>0</v>
          </cell>
          <cell r="K21">
            <v>0</v>
          </cell>
        </row>
        <row r="22">
          <cell r="B22">
            <v>190</v>
          </cell>
          <cell r="C22">
            <v>100</v>
          </cell>
          <cell r="D22">
            <v>65</v>
          </cell>
          <cell r="E22">
            <v>0</v>
          </cell>
          <cell r="H22">
            <v>155</v>
          </cell>
          <cell r="I22">
            <v>100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270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270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270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270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270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270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270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270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270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270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270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270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270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270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270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270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270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270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270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270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270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270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270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270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270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270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270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270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270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270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270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270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270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270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270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270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270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270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270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270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270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270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270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270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270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270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150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150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150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150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150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150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150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150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150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150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130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130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130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130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130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130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130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130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130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130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130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130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130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130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130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130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130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130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130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130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120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120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317.05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317.05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317.05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317.05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317.05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317.05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317.05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317.05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313.05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313.05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281.05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281.05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271.05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271.05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260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260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260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260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260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260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260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260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260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260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260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260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260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260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260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260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260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260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260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260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260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260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260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260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260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260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260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260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260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260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260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260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260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260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260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260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260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260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260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260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260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260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260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260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260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260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260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260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260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260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260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260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260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260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260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260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260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260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260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260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260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260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260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260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260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260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260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260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260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260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260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260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260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260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260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260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260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260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260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260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260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260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260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260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260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260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260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260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0">
        <v>45321.981354166666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45321</v>
      </c>
      <c r="B1" s="212" t="s">
        <v>434</v>
      </c>
      <c r="C1" s="208"/>
      <c r="D1" s="210" t="s">
        <v>293</v>
      </c>
      <c r="E1" s="210"/>
      <c r="F1" s="210"/>
      <c r="G1" s="210"/>
      <c r="H1" s="211"/>
      <c r="I1" s="213" t="s">
        <v>435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21.5</v>
      </c>
      <c r="C10" s="197">
        <v>21.5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8.9697999999999993</v>
      </c>
      <c r="J10" s="21">
        <f t="shared" si="6"/>
        <v>5.0159500000000001</v>
      </c>
      <c r="K10" s="21">
        <f t="shared" si="7"/>
        <v>6.4693499999999995</v>
      </c>
      <c r="L10" s="21">
        <f t="shared" si="8"/>
        <v>1.0449000000000002</v>
      </c>
      <c r="M10" s="157">
        <f t="shared" si="9"/>
        <v>21.5</v>
      </c>
      <c r="N10" s="22"/>
      <c r="P10" s="37">
        <f t="shared" si="1"/>
        <v>8.9697999999999993</v>
      </c>
      <c r="Q10" s="37">
        <f t="shared" si="2"/>
        <v>5.0159500000000001</v>
      </c>
      <c r="R10" s="37">
        <f t="shared" si="3"/>
        <v>6.4693499999999995</v>
      </c>
      <c r="S10" s="37">
        <f t="shared" si="4"/>
        <v>1.0449000000000002</v>
      </c>
      <c r="T10" s="37">
        <f t="shared" si="10"/>
        <v>21.5</v>
      </c>
    </row>
    <row r="11" spans="1:20">
      <c r="A11" s="8" t="s">
        <v>53</v>
      </c>
      <c r="B11" s="197">
        <v>21.5</v>
      </c>
      <c r="C11" s="197">
        <v>21.5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8.9697999999999993</v>
      </c>
      <c r="J11" s="21">
        <f t="shared" si="6"/>
        <v>5.0159500000000001</v>
      </c>
      <c r="K11" s="21">
        <f t="shared" si="7"/>
        <v>6.4693499999999995</v>
      </c>
      <c r="L11" s="21">
        <f t="shared" si="8"/>
        <v>1.0449000000000002</v>
      </c>
      <c r="M11" s="157">
        <f t="shared" si="9"/>
        <v>21.5</v>
      </c>
      <c r="N11" s="22"/>
      <c r="P11" s="37">
        <f t="shared" si="1"/>
        <v>8.9697999999999993</v>
      </c>
      <c r="Q11" s="37">
        <f t="shared" si="2"/>
        <v>5.0159500000000001</v>
      </c>
      <c r="R11" s="37">
        <f t="shared" si="3"/>
        <v>6.4693499999999995</v>
      </c>
      <c r="S11" s="37">
        <f t="shared" si="4"/>
        <v>1.0449000000000002</v>
      </c>
      <c r="T11" s="37">
        <f t="shared" si="10"/>
        <v>21.5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21.5</v>
      </c>
      <c r="C18" s="197">
        <v>21.5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8.9697999999999993</v>
      </c>
      <c r="J18" s="21">
        <f t="shared" si="6"/>
        <v>5.0159500000000001</v>
      </c>
      <c r="K18" s="21">
        <f t="shared" si="7"/>
        <v>6.4693499999999995</v>
      </c>
      <c r="L18" s="21">
        <f t="shared" si="8"/>
        <v>1.0449000000000002</v>
      </c>
      <c r="M18" s="157">
        <f t="shared" si="9"/>
        <v>21.5</v>
      </c>
      <c r="N18" s="22"/>
      <c r="P18" s="37">
        <f t="shared" si="1"/>
        <v>8.9697999999999993</v>
      </c>
      <c r="Q18" s="37">
        <f t="shared" si="2"/>
        <v>5.0159500000000001</v>
      </c>
      <c r="R18" s="37">
        <f t="shared" si="3"/>
        <v>6.4693499999999995</v>
      </c>
      <c r="S18" s="37">
        <f t="shared" si="4"/>
        <v>1.0449000000000002</v>
      </c>
      <c r="T18" s="37">
        <f t="shared" si="10"/>
        <v>21.5</v>
      </c>
    </row>
    <row r="19" spans="1:20">
      <c r="A19" s="8" t="s">
        <v>61</v>
      </c>
      <c r="B19" s="197">
        <v>21.5</v>
      </c>
      <c r="C19" s="197">
        <v>21.5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8.9697999999999993</v>
      </c>
      <c r="J19" s="21">
        <f t="shared" si="6"/>
        <v>5.0159500000000001</v>
      </c>
      <c r="K19" s="21">
        <f t="shared" si="7"/>
        <v>6.4693499999999995</v>
      </c>
      <c r="L19" s="21">
        <f t="shared" si="8"/>
        <v>1.0449000000000002</v>
      </c>
      <c r="M19" s="157">
        <f t="shared" si="9"/>
        <v>21.5</v>
      </c>
      <c r="N19" s="22"/>
      <c r="P19" s="37">
        <f t="shared" si="1"/>
        <v>8.9697999999999993</v>
      </c>
      <c r="Q19" s="37">
        <f t="shared" si="2"/>
        <v>5.0159500000000001</v>
      </c>
      <c r="R19" s="37">
        <f t="shared" si="3"/>
        <v>6.4693499999999995</v>
      </c>
      <c r="S19" s="37">
        <f t="shared" si="4"/>
        <v>1.0449000000000002</v>
      </c>
      <c r="T19" s="37">
        <f t="shared" si="10"/>
        <v>21.5</v>
      </c>
    </row>
    <row r="20" spans="1:20">
      <c r="A20" s="8" t="s">
        <v>62</v>
      </c>
      <c r="B20" s="197">
        <v>21.5</v>
      </c>
      <c r="C20" s="197">
        <v>21.5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8.9697999999999993</v>
      </c>
      <c r="J20" s="21">
        <f t="shared" si="6"/>
        <v>5.0159500000000001</v>
      </c>
      <c r="K20" s="21">
        <f t="shared" si="7"/>
        <v>6.4693499999999995</v>
      </c>
      <c r="L20" s="21">
        <f t="shared" si="8"/>
        <v>1.0449000000000002</v>
      </c>
      <c r="M20" s="157">
        <f t="shared" si="9"/>
        <v>21.5</v>
      </c>
      <c r="N20" s="22"/>
      <c r="P20" s="37">
        <f t="shared" si="1"/>
        <v>8.9697999999999993</v>
      </c>
      <c r="Q20" s="37">
        <f t="shared" si="2"/>
        <v>5.0159500000000001</v>
      </c>
      <c r="R20" s="37">
        <f t="shared" si="3"/>
        <v>6.4693499999999995</v>
      </c>
      <c r="S20" s="37">
        <f t="shared" si="4"/>
        <v>1.0449000000000002</v>
      </c>
      <c r="T20" s="37">
        <f t="shared" si="10"/>
        <v>21.5</v>
      </c>
    </row>
    <row r="21" spans="1:20">
      <c r="A21" s="8" t="s">
        <v>63</v>
      </c>
      <c r="B21" s="197">
        <v>21.5</v>
      </c>
      <c r="C21" s="197">
        <v>21.5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8.9697999999999993</v>
      </c>
      <c r="J21" s="21">
        <f t="shared" si="6"/>
        <v>5.0159500000000001</v>
      </c>
      <c r="K21" s="21">
        <f t="shared" si="7"/>
        <v>6.4693499999999995</v>
      </c>
      <c r="L21" s="21">
        <f t="shared" si="8"/>
        <v>1.0449000000000002</v>
      </c>
      <c r="M21" s="157">
        <f t="shared" si="9"/>
        <v>21.5</v>
      </c>
      <c r="N21" s="22"/>
      <c r="P21" s="37">
        <f t="shared" si="1"/>
        <v>8.9697999999999993</v>
      </c>
      <c r="Q21" s="37">
        <f t="shared" si="2"/>
        <v>5.0159500000000001</v>
      </c>
      <c r="R21" s="37">
        <f t="shared" si="3"/>
        <v>6.4693499999999995</v>
      </c>
      <c r="S21" s="37">
        <f t="shared" si="4"/>
        <v>1.0449000000000002</v>
      </c>
      <c r="T21" s="37">
        <f t="shared" si="10"/>
        <v>21.5</v>
      </c>
    </row>
    <row r="22" spans="1:20">
      <c r="A22" s="8" t="s">
        <v>64</v>
      </c>
      <c r="B22" s="197">
        <v>21.5</v>
      </c>
      <c r="C22" s="197">
        <v>21.5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8.9697999999999993</v>
      </c>
      <c r="J22" s="21">
        <f t="shared" si="6"/>
        <v>5.0159500000000001</v>
      </c>
      <c r="K22" s="21">
        <f t="shared" si="7"/>
        <v>6.4693499999999995</v>
      </c>
      <c r="L22" s="21">
        <f t="shared" si="8"/>
        <v>1.0449000000000002</v>
      </c>
      <c r="M22" s="157">
        <f t="shared" si="9"/>
        <v>21.5</v>
      </c>
      <c r="N22" s="22"/>
      <c r="P22" s="37">
        <f t="shared" si="1"/>
        <v>8.9697999999999993</v>
      </c>
      <c r="Q22" s="37">
        <f t="shared" si="2"/>
        <v>5.0159500000000001</v>
      </c>
      <c r="R22" s="37">
        <f t="shared" si="3"/>
        <v>6.4693499999999995</v>
      </c>
      <c r="S22" s="37">
        <f t="shared" si="4"/>
        <v>1.0449000000000002</v>
      </c>
      <c r="T22" s="37">
        <f t="shared" si="10"/>
        <v>21.5</v>
      </c>
    </row>
    <row r="23" spans="1:20">
      <c r="A23" s="8" t="s">
        <v>65</v>
      </c>
      <c r="B23" s="197">
        <v>21.5</v>
      </c>
      <c r="C23" s="197">
        <v>21.5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8.9697999999999993</v>
      </c>
      <c r="J23" s="21">
        <f t="shared" si="6"/>
        <v>5.0159500000000001</v>
      </c>
      <c r="K23" s="21">
        <f t="shared" si="7"/>
        <v>6.4693499999999995</v>
      </c>
      <c r="L23" s="21">
        <f t="shared" si="8"/>
        <v>1.0449000000000002</v>
      </c>
      <c r="M23" s="157">
        <f t="shared" si="9"/>
        <v>21.5</v>
      </c>
      <c r="N23" s="22"/>
      <c r="P23" s="37">
        <f t="shared" si="1"/>
        <v>8.9697999999999993</v>
      </c>
      <c r="Q23" s="37">
        <f t="shared" si="2"/>
        <v>5.0159500000000001</v>
      </c>
      <c r="R23" s="37">
        <f t="shared" si="3"/>
        <v>6.4693499999999995</v>
      </c>
      <c r="S23" s="37">
        <f t="shared" si="4"/>
        <v>1.0449000000000002</v>
      </c>
      <c r="T23" s="37">
        <f t="shared" si="10"/>
        <v>21.5</v>
      </c>
    </row>
    <row r="24" spans="1:20">
      <c r="A24" s="8" t="s">
        <v>66</v>
      </c>
      <c r="B24" s="197">
        <v>21.5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8.9697999999999993</v>
      </c>
      <c r="J25" s="21">
        <f t="shared" si="6"/>
        <v>5.0159500000000001</v>
      </c>
      <c r="K25" s="21">
        <f t="shared" si="7"/>
        <v>6.4693499999999995</v>
      </c>
      <c r="L25" s="21">
        <f t="shared" si="8"/>
        <v>1.0449000000000002</v>
      </c>
      <c r="M25" s="157">
        <f t="shared" si="9"/>
        <v>21.5</v>
      </c>
      <c r="N25" s="22"/>
      <c r="P25" s="37">
        <f t="shared" si="1"/>
        <v>8.9697999999999993</v>
      </c>
      <c r="Q25" s="37">
        <f t="shared" si="2"/>
        <v>5.0159500000000001</v>
      </c>
      <c r="R25" s="37">
        <f t="shared" si="3"/>
        <v>6.4693499999999995</v>
      </c>
      <c r="S25" s="37">
        <f t="shared" si="4"/>
        <v>1.0449000000000002</v>
      </c>
      <c r="T25" s="37">
        <f t="shared" si="10"/>
        <v>21.5</v>
      </c>
    </row>
    <row r="26" spans="1:20">
      <c r="A26" s="8" t="s">
        <v>68</v>
      </c>
      <c r="B26" s="197">
        <v>21.5</v>
      </c>
      <c r="C26" s="197">
        <v>21.5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8.9697999999999993</v>
      </c>
      <c r="J26" s="21">
        <f t="shared" si="6"/>
        <v>5.0159500000000001</v>
      </c>
      <c r="K26" s="21">
        <f t="shared" si="7"/>
        <v>6.4693499999999995</v>
      </c>
      <c r="L26" s="21">
        <f t="shared" si="8"/>
        <v>1.0449000000000002</v>
      </c>
      <c r="M26" s="157">
        <f t="shared" si="9"/>
        <v>21.5</v>
      </c>
      <c r="N26" s="22"/>
      <c r="P26" s="37">
        <f t="shared" si="1"/>
        <v>8.9697999999999993</v>
      </c>
      <c r="Q26" s="37">
        <f t="shared" si="2"/>
        <v>5.0159500000000001</v>
      </c>
      <c r="R26" s="37">
        <f t="shared" si="3"/>
        <v>6.4693499999999995</v>
      </c>
      <c r="S26" s="37">
        <f t="shared" si="4"/>
        <v>1.0449000000000002</v>
      </c>
      <c r="T26" s="37">
        <f t="shared" si="10"/>
        <v>21.5</v>
      </c>
    </row>
    <row r="27" spans="1:20">
      <c r="A27" s="8" t="s">
        <v>69</v>
      </c>
      <c r="B27" s="197">
        <v>21.5</v>
      </c>
      <c r="C27" s="197">
        <v>21.5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8.9697999999999993</v>
      </c>
      <c r="J27" s="21">
        <f t="shared" si="6"/>
        <v>5.0159500000000001</v>
      </c>
      <c r="K27" s="21">
        <f t="shared" si="7"/>
        <v>6.4693499999999995</v>
      </c>
      <c r="L27" s="21">
        <f t="shared" si="8"/>
        <v>1.0449000000000002</v>
      </c>
      <c r="M27" s="157">
        <f t="shared" si="9"/>
        <v>21.5</v>
      </c>
      <c r="N27" s="22"/>
      <c r="P27" s="37">
        <f t="shared" si="1"/>
        <v>8.9697999999999993</v>
      </c>
      <c r="Q27" s="37">
        <f t="shared" si="2"/>
        <v>5.0159500000000001</v>
      </c>
      <c r="R27" s="37">
        <f t="shared" si="3"/>
        <v>6.4693499999999995</v>
      </c>
      <c r="S27" s="37">
        <f t="shared" si="4"/>
        <v>1.0449000000000002</v>
      </c>
      <c r="T27" s="37">
        <f t="shared" si="10"/>
        <v>21.5</v>
      </c>
    </row>
    <row r="28" spans="1:20">
      <c r="A28" s="8" t="s">
        <v>70</v>
      </c>
      <c r="B28" s="197">
        <v>21.5</v>
      </c>
      <c r="C28" s="197">
        <v>21.5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8.9697999999999993</v>
      </c>
      <c r="J28" s="21">
        <f t="shared" si="6"/>
        <v>5.0159500000000001</v>
      </c>
      <c r="K28" s="21">
        <f t="shared" si="7"/>
        <v>6.4693499999999995</v>
      </c>
      <c r="L28" s="21">
        <f t="shared" si="8"/>
        <v>1.0449000000000002</v>
      </c>
      <c r="M28" s="157">
        <f t="shared" si="9"/>
        <v>21.5</v>
      </c>
      <c r="N28" s="22"/>
      <c r="P28" s="37">
        <f t="shared" si="1"/>
        <v>8.9697999999999993</v>
      </c>
      <c r="Q28" s="37">
        <f t="shared" si="2"/>
        <v>5.0159500000000001</v>
      </c>
      <c r="R28" s="37">
        <f t="shared" si="3"/>
        <v>6.4693499999999995</v>
      </c>
      <c r="S28" s="37">
        <f t="shared" si="4"/>
        <v>1.0449000000000002</v>
      </c>
      <c r="T28" s="37">
        <f t="shared" si="10"/>
        <v>21.5</v>
      </c>
    </row>
    <row r="29" spans="1:20">
      <c r="A29" s="8" t="s">
        <v>71</v>
      </c>
      <c r="B29" s="197">
        <v>21.5</v>
      </c>
      <c r="C29" s="197">
        <v>21.5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8.9697999999999993</v>
      </c>
      <c r="J29" s="21">
        <f t="shared" si="6"/>
        <v>5.0159500000000001</v>
      </c>
      <c r="K29" s="21">
        <f t="shared" si="7"/>
        <v>6.4693499999999995</v>
      </c>
      <c r="L29" s="21">
        <f t="shared" si="8"/>
        <v>1.0449000000000002</v>
      </c>
      <c r="M29" s="157">
        <f t="shared" si="9"/>
        <v>21.5</v>
      </c>
      <c r="N29" s="22"/>
      <c r="P29" s="37">
        <f t="shared" si="1"/>
        <v>8.9697999999999993</v>
      </c>
      <c r="Q29" s="37">
        <f t="shared" si="2"/>
        <v>5.0159500000000001</v>
      </c>
      <c r="R29" s="37">
        <f t="shared" si="3"/>
        <v>6.4693499999999995</v>
      </c>
      <c r="S29" s="37">
        <f t="shared" si="4"/>
        <v>1.0449000000000002</v>
      </c>
      <c r="T29" s="37">
        <f t="shared" si="10"/>
        <v>21.5</v>
      </c>
    </row>
    <row r="30" spans="1:20">
      <c r="A30" s="8" t="s">
        <v>72</v>
      </c>
      <c r="B30" s="197">
        <v>21.5</v>
      </c>
      <c r="C30" s="197">
        <v>21.5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8.9697999999999993</v>
      </c>
      <c r="J30" s="21">
        <f t="shared" si="6"/>
        <v>5.0159500000000001</v>
      </c>
      <c r="K30" s="21">
        <f t="shared" si="7"/>
        <v>6.4693499999999995</v>
      </c>
      <c r="L30" s="21">
        <f t="shared" si="8"/>
        <v>1.0449000000000002</v>
      </c>
      <c r="M30" s="157">
        <f t="shared" si="9"/>
        <v>21.5</v>
      </c>
      <c r="N30" s="22"/>
      <c r="P30" s="37">
        <f t="shared" si="1"/>
        <v>8.9697999999999993</v>
      </c>
      <c r="Q30" s="37">
        <f t="shared" si="2"/>
        <v>5.0159500000000001</v>
      </c>
      <c r="R30" s="37">
        <f t="shared" si="3"/>
        <v>6.4693499999999995</v>
      </c>
      <c r="S30" s="37">
        <f t="shared" si="4"/>
        <v>1.0449000000000002</v>
      </c>
      <c r="T30" s="37">
        <f t="shared" si="10"/>
        <v>21.5</v>
      </c>
    </row>
    <row r="31" spans="1:20">
      <c r="A31" s="8" t="s">
        <v>73</v>
      </c>
      <c r="B31" s="197">
        <v>21.5</v>
      </c>
      <c r="C31" s="197">
        <v>21.5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8.9697999999999993</v>
      </c>
      <c r="J31" s="21">
        <f t="shared" si="6"/>
        <v>5.0159500000000001</v>
      </c>
      <c r="K31" s="21">
        <f t="shared" si="7"/>
        <v>6.4693499999999995</v>
      </c>
      <c r="L31" s="21">
        <f t="shared" si="8"/>
        <v>1.0449000000000002</v>
      </c>
      <c r="M31" s="157">
        <f t="shared" si="9"/>
        <v>21.5</v>
      </c>
      <c r="N31" s="22"/>
      <c r="P31" s="37">
        <f t="shared" si="1"/>
        <v>8.9697999999999993</v>
      </c>
      <c r="Q31" s="37">
        <f t="shared" si="2"/>
        <v>5.0159500000000001</v>
      </c>
      <c r="R31" s="37">
        <f t="shared" si="3"/>
        <v>6.4693499999999995</v>
      </c>
      <c r="S31" s="37">
        <f t="shared" si="4"/>
        <v>1.0449000000000002</v>
      </c>
      <c r="T31" s="37">
        <f t="shared" si="10"/>
        <v>21.5</v>
      </c>
    </row>
    <row r="32" spans="1:20">
      <c r="A32" s="8" t="s">
        <v>74</v>
      </c>
      <c r="B32" s="197">
        <v>21.5</v>
      </c>
      <c r="C32" s="197">
        <v>21.5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8.9697999999999993</v>
      </c>
      <c r="J32" s="21">
        <f t="shared" si="6"/>
        <v>5.0159500000000001</v>
      </c>
      <c r="K32" s="21">
        <f t="shared" si="7"/>
        <v>6.4693499999999995</v>
      </c>
      <c r="L32" s="21">
        <f t="shared" si="8"/>
        <v>1.0449000000000002</v>
      </c>
      <c r="M32" s="157">
        <f t="shared" si="9"/>
        <v>21.5</v>
      </c>
      <c r="N32" s="22"/>
      <c r="P32" s="37">
        <f t="shared" si="1"/>
        <v>8.9697999999999993</v>
      </c>
      <c r="Q32" s="37">
        <f t="shared" si="2"/>
        <v>5.0159500000000001</v>
      </c>
      <c r="R32" s="37">
        <f t="shared" si="3"/>
        <v>6.4693499999999995</v>
      </c>
      <c r="S32" s="37">
        <f t="shared" si="4"/>
        <v>1.0449000000000002</v>
      </c>
      <c r="T32" s="37">
        <f t="shared" si="10"/>
        <v>21.5</v>
      </c>
    </row>
    <row r="33" spans="1:20">
      <c r="A33" s="8" t="s">
        <v>75</v>
      </c>
      <c r="B33" s="197">
        <v>21.5</v>
      </c>
      <c r="C33" s="197">
        <v>21.5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8.9697999999999993</v>
      </c>
      <c r="J33" s="21">
        <f t="shared" si="6"/>
        <v>5.0159500000000001</v>
      </c>
      <c r="K33" s="21">
        <f t="shared" si="7"/>
        <v>6.4693499999999995</v>
      </c>
      <c r="L33" s="21">
        <f t="shared" si="8"/>
        <v>1.0449000000000002</v>
      </c>
      <c r="M33" s="157">
        <f t="shared" si="9"/>
        <v>21.5</v>
      </c>
      <c r="N33" s="22"/>
      <c r="P33" s="37">
        <f t="shared" si="1"/>
        <v>8.9697999999999993</v>
      </c>
      <c r="Q33" s="37">
        <f t="shared" si="2"/>
        <v>5.0159500000000001</v>
      </c>
      <c r="R33" s="37">
        <f t="shared" si="3"/>
        <v>6.4693499999999995</v>
      </c>
      <c r="S33" s="37">
        <f t="shared" si="4"/>
        <v>1.0449000000000002</v>
      </c>
      <c r="T33" s="37">
        <f t="shared" si="10"/>
        <v>21.5</v>
      </c>
    </row>
    <row r="34" spans="1:20">
      <c r="A34" s="8" t="s">
        <v>76</v>
      </c>
      <c r="B34" s="197">
        <v>21.5</v>
      </c>
      <c r="C34" s="197">
        <v>21.5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8.9697999999999993</v>
      </c>
      <c r="J34" s="21">
        <f t="shared" si="6"/>
        <v>5.0159500000000001</v>
      </c>
      <c r="K34" s="21">
        <f t="shared" si="7"/>
        <v>6.4693499999999995</v>
      </c>
      <c r="L34" s="21">
        <f t="shared" si="8"/>
        <v>1.0449000000000002</v>
      </c>
      <c r="M34" s="157">
        <f t="shared" si="9"/>
        <v>21.5</v>
      </c>
      <c r="N34" s="22"/>
      <c r="P34" s="37">
        <f t="shared" si="1"/>
        <v>8.9697999999999993</v>
      </c>
      <c r="Q34" s="37">
        <f t="shared" si="2"/>
        <v>5.0159500000000001</v>
      </c>
      <c r="R34" s="37">
        <f t="shared" si="3"/>
        <v>6.4693499999999995</v>
      </c>
      <c r="S34" s="37">
        <f t="shared" si="4"/>
        <v>1.0449000000000002</v>
      </c>
      <c r="T34" s="37">
        <f t="shared" si="10"/>
        <v>21.5</v>
      </c>
    </row>
    <row r="35" spans="1:20">
      <c r="A35" s="8" t="s">
        <v>77</v>
      </c>
      <c r="B35" s="197">
        <v>21.5</v>
      </c>
      <c r="C35" s="197">
        <v>21.5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8.9697999999999993</v>
      </c>
      <c r="J35" s="21">
        <f t="shared" si="6"/>
        <v>5.0159500000000001</v>
      </c>
      <c r="K35" s="21">
        <f t="shared" si="7"/>
        <v>6.4693499999999995</v>
      </c>
      <c r="L35" s="21">
        <f t="shared" si="8"/>
        <v>1.0449000000000002</v>
      </c>
      <c r="M35" s="157">
        <f t="shared" si="9"/>
        <v>21.5</v>
      </c>
      <c r="N35" s="22"/>
      <c r="P35" s="37">
        <f t="shared" ref="P35:P66" si="12">I35</f>
        <v>8.9697999999999993</v>
      </c>
      <c r="Q35" s="37">
        <f t="shared" ref="Q35:Q66" si="13">J35</f>
        <v>5.0159500000000001</v>
      </c>
      <c r="R35" s="37">
        <f t="shared" ref="R35:R66" si="14">K35</f>
        <v>6.4693499999999995</v>
      </c>
      <c r="S35" s="37">
        <f t="shared" ref="S35:S66" si="15">L35</f>
        <v>1.0449000000000002</v>
      </c>
      <c r="T35" s="37">
        <f t="shared" si="10"/>
        <v>21.5</v>
      </c>
    </row>
    <row r="36" spans="1:20">
      <c r="A36" s="8" t="s">
        <v>78</v>
      </c>
      <c r="B36" s="197">
        <v>21.5</v>
      </c>
      <c r="C36" s="197">
        <v>21.5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8.9697999999999993</v>
      </c>
      <c r="J36" s="21">
        <f t="shared" si="6"/>
        <v>5.0159500000000001</v>
      </c>
      <c r="K36" s="21">
        <f t="shared" si="7"/>
        <v>6.4693499999999995</v>
      </c>
      <c r="L36" s="21">
        <f t="shared" si="8"/>
        <v>1.0449000000000002</v>
      </c>
      <c r="M36" s="157">
        <f t="shared" si="9"/>
        <v>21.5</v>
      </c>
      <c r="N36" s="22"/>
      <c r="P36" s="37">
        <f t="shared" si="12"/>
        <v>8.9697999999999993</v>
      </c>
      <c r="Q36" s="37">
        <f t="shared" si="13"/>
        <v>5.0159500000000001</v>
      </c>
      <c r="R36" s="37">
        <f t="shared" si="14"/>
        <v>6.4693499999999995</v>
      </c>
      <c r="S36" s="37">
        <f t="shared" si="15"/>
        <v>1.0449000000000002</v>
      </c>
      <c r="T36" s="37">
        <f t="shared" si="10"/>
        <v>21.5</v>
      </c>
    </row>
    <row r="37" spans="1:20">
      <c r="A37" s="8" t="s">
        <v>79</v>
      </c>
      <c r="B37" s="197">
        <v>21.5</v>
      </c>
      <c r="C37" s="197">
        <v>21.5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8.9697999999999993</v>
      </c>
      <c r="J37" s="21">
        <f t="shared" si="6"/>
        <v>5.0159500000000001</v>
      </c>
      <c r="K37" s="21">
        <f t="shared" si="7"/>
        <v>6.4693499999999995</v>
      </c>
      <c r="L37" s="21">
        <f t="shared" si="8"/>
        <v>1.0449000000000002</v>
      </c>
      <c r="M37" s="157">
        <f t="shared" si="9"/>
        <v>21.5</v>
      </c>
      <c r="N37" s="22"/>
      <c r="P37" s="37">
        <f t="shared" si="12"/>
        <v>8.9697999999999993</v>
      </c>
      <c r="Q37" s="37">
        <f t="shared" si="13"/>
        <v>5.0159500000000001</v>
      </c>
      <c r="R37" s="37">
        <f t="shared" si="14"/>
        <v>6.4693499999999995</v>
      </c>
      <c r="S37" s="37">
        <f t="shared" si="15"/>
        <v>1.0449000000000002</v>
      </c>
      <c r="T37" s="37">
        <f t="shared" si="10"/>
        <v>21.5</v>
      </c>
    </row>
    <row r="38" spans="1:20">
      <c r="A38" s="8" t="s">
        <v>80</v>
      </c>
      <c r="B38" s="197">
        <v>21.5</v>
      </c>
      <c r="C38" s="197">
        <v>21.5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8.9697999999999993</v>
      </c>
      <c r="J38" s="21">
        <f t="shared" si="6"/>
        <v>5.0159500000000001</v>
      </c>
      <c r="K38" s="21">
        <f t="shared" si="7"/>
        <v>6.4693499999999995</v>
      </c>
      <c r="L38" s="21">
        <f t="shared" si="8"/>
        <v>1.0449000000000002</v>
      </c>
      <c r="M38" s="157">
        <f t="shared" si="9"/>
        <v>21.5</v>
      </c>
      <c r="N38" s="22"/>
      <c r="P38" s="37">
        <f t="shared" si="12"/>
        <v>8.9697999999999993</v>
      </c>
      <c r="Q38" s="37">
        <f t="shared" si="13"/>
        <v>5.0159500000000001</v>
      </c>
      <c r="R38" s="37">
        <f t="shared" si="14"/>
        <v>6.4693499999999995</v>
      </c>
      <c r="S38" s="37">
        <f t="shared" si="15"/>
        <v>1.0449000000000002</v>
      </c>
      <c r="T38" s="37">
        <f t="shared" si="10"/>
        <v>21.5</v>
      </c>
    </row>
    <row r="39" spans="1:20">
      <c r="A39" s="8" t="s">
        <v>81</v>
      </c>
      <c r="B39" s="197">
        <v>21.5</v>
      </c>
      <c r="C39" s="197">
        <v>21.5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8.9697999999999993</v>
      </c>
      <c r="J39" s="21">
        <f t="shared" si="6"/>
        <v>5.0159500000000001</v>
      </c>
      <c r="K39" s="21">
        <f t="shared" si="7"/>
        <v>6.4693499999999995</v>
      </c>
      <c r="L39" s="21">
        <f t="shared" si="8"/>
        <v>1.0449000000000002</v>
      </c>
      <c r="M39" s="157">
        <f t="shared" si="9"/>
        <v>21.5</v>
      </c>
      <c r="N39" s="22"/>
      <c r="P39" s="37">
        <f t="shared" si="12"/>
        <v>8.9697999999999993</v>
      </c>
      <c r="Q39" s="37">
        <f t="shared" si="13"/>
        <v>5.0159500000000001</v>
      </c>
      <c r="R39" s="37">
        <f t="shared" si="14"/>
        <v>6.4693499999999995</v>
      </c>
      <c r="S39" s="37">
        <f t="shared" si="15"/>
        <v>1.0449000000000002</v>
      </c>
      <c r="T39" s="37">
        <f t="shared" si="10"/>
        <v>21.5</v>
      </c>
    </row>
    <row r="40" spans="1:20">
      <c r="A40" s="8" t="s">
        <v>82</v>
      </c>
      <c r="B40" s="197">
        <v>21.5</v>
      </c>
      <c r="C40" s="197">
        <v>21.5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8.9697999999999993</v>
      </c>
      <c r="J40" s="21">
        <f t="shared" si="6"/>
        <v>5.0159500000000001</v>
      </c>
      <c r="K40" s="21">
        <f t="shared" si="7"/>
        <v>6.4693499999999995</v>
      </c>
      <c r="L40" s="21">
        <f t="shared" si="8"/>
        <v>1.0449000000000002</v>
      </c>
      <c r="M40" s="157">
        <f t="shared" si="9"/>
        <v>21.5</v>
      </c>
      <c r="N40" s="22"/>
      <c r="P40" s="37">
        <f t="shared" si="12"/>
        <v>8.9697999999999993</v>
      </c>
      <c r="Q40" s="37">
        <f t="shared" si="13"/>
        <v>5.0159500000000001</v>
      </c>
      <c r="R40" s="37">
        <f t="shared" si="14"/>
        <v>6.4693499999999995</v>
      </c>
      <c r="S40" s="37">
        <f t="shared" si="15"/>
        <v>1.0449000000000002</v>
      </c>
      <c r="T40" s="37">
        <f t="shared" si="10"/>
        <v>21.5</v>
      </c>
    </row>
    <row r="41" spans="1:20">
      <c r="A41" s="8" t="s">
        <v>83</v>
      </c>
      <c r="B41" s="197">
        <v>21.5</v>
      </c>
      <c r="C41" s="197">
        <v>21.5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8.9697999999999993</v>
      </c>
      <c r="J41" s="21">
        <f t="shared" si="6"/>
        <v>5.0159500000000001</v>
      </c>
      <c r="K41" s="21">
        <f t="shared" si="7"/>
        <v>6.4693499999999995</v>
      </c>
      <c r="L41" s="21">
        <f t="shared" si="8"/>
        <v>1.0449000000000002</v>
      </c>
      <c r="M41" s="157">
        <f t="shared" si="9"/>
        <v>21.5</v>
      </c>
      <c r="N41" s="22"/>
      <c r="P41" s="37">
        <f t="shared" si="12"/>
        <v>8.9697999999999993</v>
      </c>
      <c r="Q41" s="37">
        <f t="shared" si="13"/>
        <v>5.0159500000000001</v>
      </c>
      <c r="R41" s="37">
        <f t="shared" si="14"/>
        <v>6.4693499999999995</v>
      </c>
      <c r="S41" s="37">
        <f t="shared" si="15"/>
        <v>1.0449000000000002</v>
      </c>
      <c r="T41" s="37">
        <f t="shared" si="10"/>
        <v>21.5</v>
      </c>
    </row>
    <row r="42" spans="1:20">
      <c r="A42" s="8" t="s">
        <v>84</v>
      </c>
      <c r="B42" s="197">
        <v>21.5</v>
      </c>
      <c r="C42" s="197">
        <v>21.5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8.9697999999999993</v>
      </c>
      <c r="J42" s="21">
        <f t="shared" si="6"/>
        <v>5.0159500000000001</v>
      </c>
      <c r="K42" s="21">
        <f t="shared" si="7"/>
        <v>6.4693499999999995</v>
      </c>
      <c r="L42" s="21">
        <f t="shared" si="8"/>
        <v>1.0449000000000002</v>
      </c>
      <c r="M42" s="157">
        <f t="shared" si="9"/>
        <v>21.5</v>
      </c>
      <c r="N42" s="22"/>
      <c r="P42" s="37">
        <f t="shared" si="12"/>
        <v>8.9697999999999993</v>
      </c>
      <c r="Q42" s="37">
        <f t="shared" si="13"/>
        <v>5.0159500000000001</v>
      </c>
      <c r="R42" s="37">
        <f t="shared" si="14"/>
        <v>6.4693499999999995</v>
      </c>
      <c r="S42" s="37">
        <f t="shared" si="15"/>
        <v>1.0449000000000002</v>
      </c>
      <c r="T42" s="37">
        <f t="shared" si="10"/>
        <v>21.5</v>
      </c>
    </row>
    <row r="43" spans="1:20">
      <c r="A43" s="8" t="s">
        <v>85</v>
      </c>
      <c r="B43" s="197">
        <v>21.5</v>
      </c>
      <c r="C43" s="197">
        <v>21.5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8.9697999999999993</v>
      </c>
      <c r="J43" s="21">
        <f t="shared" si="6"/>
        <v>5.0159500000000001</v>
      </c>
      <c r="K43" s="21">
        <f t="shared" si="7"/>
        <v>6.4693499999999995</v>
      </c>
      <c r="L43" s="21">
        <f t="shared" si="8"/>
        <v>1.0449000000000002</v>
      </c>
      <c r="M43" s="157">
        <f t="shared" si="9"/>
        <v>21.5</v>
      </c>
      <c r="N43" s="22"/>
      <c r="P43" s="37">
        <f t="shared" si="12"/>
        <v>8.9697999999999993</v>
      </c>
      <c r="Q43" s="37">
        <f t="shared" si="13"/>
        <v>5.0159500000000001</v>
      </c>
      <c r="R43" s="37">
        <f t="shared" si="14"/>
        <v>6.4693499999999995</v>
      </c>
      <c r="S43" s="37">
        <f t="shared" si="15"/>
        <v>1.0449000000000002</v>
      </c>
      <c r="T43" s="37">
        <f t="shared" si="10"/>
        <v>21.5</v>
      </c>
    </row>
    <row r="44" spans="1:20">
      <c r="A44" s="8" t="s">
        <v>86</v>
      </c>
      <c r="B44" s="197">
        <v>21.5</v>
      </c>
      <c r="C44" s="197">
        <v>21.5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8.9697999999999993</v>
      </c>
      <c r="J44" s="21">
        <f t="shared" si="6"/>
        <v>5.0159500000000001</v>
      </c>
      <c r="K44" s="21">
        <f t="shared" si="7"/>
        <v>6.4693499999999995</v>
      </c>
      <c r="L44" s="21">
        <f t="shared" si="8"/>
        <v>1.0449000000000002</v>
      </c>
      <c r="M44" s="157">
        <f t="shared" si="9"/>
        <v>21.5</v>
      </c>
      <c r="N44" s="22"/>
      <c r="P44" s="37">
        <f t="shared" si="12"/>
        <v>8.9697999999999993</v>
      </c>
      <c r="Q44" s="37">
        <f t="shared" si="13"/>
        <v>5.0159500000000001</v>
      </c>
      <c r="R44" s="37">
        <f t="shared" si="14"/>
        <v>6.4693499999999995</v>
      </c>
      <c r="S44" s="37">
        <f t="shared" si="15"/>
        <v>1.0449000000000002</v>
      </c>
      <c r="T44" s="37">
        <f t="shared" si="10"/>
        <v>21.5</v>
      </c>
    </row>
    <row r="45" spans="1:20">
      <c r="A45" s="8" t="s">
        <v>87</v>
      </c>
      <c r="B45" s="197">
        <v>21.5</v>
      </c>
      <c r="C45" s="197">
        <v>21.5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8.9697999999999993</v>
      </c>
      <c r="J45" s="21">
        <f t="shared" si="6"/>
        <v>5.0159500000000001</v>
      </c>
      <c r="K45" s="21">
        <f t="shared" si="7"/>
        <v>6.4693499999999995</v>
      </c>
      <c r="L45" s="21">
        <f t="shared" si="8"/>
        <v>1.0449000000000002</v>
      </c>
      <c r="M45" s="157">
        <f t="shared" si="9"/>
        <v>21.5</v>
      </c>
      <c r="N45" s="22"/>
      <c r="P45" s="37">
        <f t="shared" si="12"/>
        <v>8.9697999999999993</v>
      </c>
      <c r="Q45" s="37">
        <f t="shared" si="13"/>
        <v>5.0159500000000001</v>
      </c>
      <c r="R45" s="37">
        <f t="shared" si="14"/>
        <v>6.4693499999999995</v>
      </c>
      <c r="S45" s="37">
        <f t="shared" si="15"/>
        <v>1.0449000000000002</v>
      </c>
      <c r="T45" s="37">
        <f t="shared" si="10"/>
        <v>21.5</v>
      </c>
    </row>
    <row r="46" spans="1:20">
      <c r="A46" s="8" t="s">
        <v>88</v>
      </c>
      <c r="B46" s="197">
        <v>21.5</v>
      </c>
      <c r="C46" s="197">
        <v>21.5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8.9697999999999993</v>
      </c>
      <c r="J46" s="21">
        <f t="shared" si="6"/>
        <v>5.0159500000000001</v>
      </c>
      <c r="K46" s="21">
        <f t="shared" si="7"/>
        <v>6.4693499999999995</v>
      </c>
      <c r="L46" s="21">
        <f t="shared" si="8"/>
        <v>1.0449000000000002</v>
      </c>
      <c r="M46" s="157">
        <f t="shared" si="9"/>
        <v>21.5</v>
      </c>
      <c r="N46" s="22"/>
      <c r="P46" s="37">
        <f t="shared" si="12"/>
        <v>8.9697999999999993</v>
      </c>
      <c r="Q46" s="37">
        <f t="shared" si="13"/>
        <v>5.0159500000000001</v>
      </c>
      <c r="R46" s="37">
        <f t="shared" si="14"/>
        <v>6.4693499999999995</v>
      </c>
      <c r="S46" s="37">
        <f t="shared" si="15"/>
        <v>1.0449000000000002</v>
      </c>
      <c r="T46" s="37">
        <f t="shared" si="10"/>
        <v>21.5</v>
      </c>
    </row>
    <row r="47" spans="1:20">
      <c r="A47" s="8" t="s">
        <v>89</v>
      </c>
      <c r="B47" s="197">
        <v>21.5</v>
      </c>
      <c r="C47" s="197">
        <v>21.5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8.9697999999999993</v>
      </c>
      <c r="J47" s="21">
        <f t="shared" si="6"/>
        <v>5.0159500000000001</v>
      </c>
      <c r="K47" s="21">
        <f t="shared" si="7"/>
        <v>6.4693499999999995</v>
      </c>
      <c r="L47" s="21">
        <f t="shared" si="8"/>
        <v>1.0449000000000002</v>
      </c>
      <c r="M47" s="157">
        <f t="shared" si="9"/>
        <v>21.5</v>
      </c>
      <c r="N47" s="22"/>
      <c r="P47" s="37">
        <f t="shared" si="12"/>
        <v>8.9697999999999993</v>
      </c>
      <c r="Q47" s="37">
        <f t="shared" si="13"/>
        <v>5.0159500000000001</v>
      </c>
      <c r="R47" s="37">
        <f t="shared" si="14"/>
        <v>6.4693499999999995</v>
      </c>
      <c r="S47" s="37">
        <f t="shared" si="15"/>
        <v>1.0449000000000002</v>
      </c>
      <c r="T47" s="37">
        <f t="shared" si="10"/>
        <v>21.5</v>
      </c>
    </row>
    <row r="48" spans="1:20">
      <c r="A48" s="8" t="s">
        <v>90</v>
      </c>
      <c r="B48" s="197">
        <v>21.5</v>
      </c>
      <c r="C48" s="197">
        <v>21.5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8.9697999999999993</v>
      </c>
      <c r="J48" s="21">
        <f t="shared" si="6"/>
        <v>5.0159500000000001</v>
      </c>
      <c r="K48" s="21">
        <f t="shared" si="7"/>
        <v>6.4693499999999995</v>
      </c>
      <c r="L48" s="21">
        <f t="shared" si="8"/>
        <v>1.0449000000000002</v>
      </c>
      <c r="M48" s="157">
        <f t="shared" si="9"/>
        <v>21.5</v>
      </c>
      <c r="N48" s="22"/>
      <c r="P48" s="37">
        <f t="shared" si="12"/>
        <v>8.9697999999999993</v>
      </c>
      <c r="Q48" s="37">
        <f t="shared" si="13"/>
        <v>5.0159500000000001</v>
      </c>
      <c r="R48" s="37">
        <f t="shared" si="14"/>
        <v>6.4693499999999995</v>
      </c>
      <c r="S48" s="37">
        <f t="shared" si="15"/>
        <v>1.0449000000000002</v>
      </c>
      <c r="T48" s="37">
        <f t="shared" si="10"/>
        <v>21.5</v>
      </c>
    </row>
    <row r="49" spans="1:20">
      <c r="A49" s="8" t="s">
        <v>91</v>
      </c>
      <c r="B49" s="197">
        <v>21.5</v>
      </c>
      <c r="C49" s="197">
        <v>21.5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8.9697999999999993</v>
      </c>
      <c r="J49" s="21">
        <f t="shared" si="6"/>
        <v>5.0159500000000001</v>
      </c>
      <c r="K49" s="21">
        <f t="shared" si="7"/>
        <v>6.4693499999999995</v>
      </c>
      <c r="L49" s="21">
        <f t="shared" si="8"/>
        <v>1.0449000000000002</v>
      </c>
      <c r="M49" s="157">
        <f t="shared" si="9"/>
        <v>21.5</v>
      </c>
      <c r="N49" s="22"/>
      <c r="P49" s="37">
        <f t="shared" si="12"/>
        <v>8.9697999999999993</v>
      </c>
      <c r="Q49" s="37">
        <f t="shared" si="13"/>
        <v>5.0159500000000001</v>
      </c>
      <c r="R49" s="37">
        <f t="shared" si="14"/>
        <v>6.4693499999999995</v>
      </c>
      <c r="S49" s="37">
        <f t="shared" si="15"/>
        <v>1.0449000000000002</v>
      </c>
      <c r="T49" s="37">
        <f t="shared" si="10"/>
        <v>21.5</v>
      </c>
    </row>
    <row r="50" spans="1:20">
      <c r="A50" s="8" t="s">
        <v>92</v>
      </c>
      <c r="B50" s="197">
        <v>21.5</v>
      </c>
      <c r="C50" s="197">
        <v>21.5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8.9697999999999993</v>
      </c>
      <c r="J50" s="21">
        <f t="shared" si="6"/>
        <v>5.0159500000000001</v>
      </c>
      <c r="K50" s="21">
        <f t="shared" si="7"/>
        <v>6.4693499999999995</v>
      </c>
      <c r="L50" s="21">
        <f t="shared" si="8"/>
        <v>1.0449000000000002</v>
      </c>
      <c r="M50" s="157">
        <f t="shared" si="9"/>
        <v>21.5</v>
      </c>
      <c r="N50" s="22"/>
      <c r="P50" s="37">
        <f t="shared" si="12"/>
        <v>8.9697999999999993</v>
      </c>
      <c r="Q50" s="37">
        <f t="shared" si="13"/>
        <v>5.0159500000000001</v>
      </c>
      <c r="R50" s="37">
        <f t="shared" si="14"/>
        <v>6.4693499999999995</v>
      </c>
      <c r="S50" s="37">
        <f t="shared" si="15"/>
        <v>1.0449000000000002</v>
      </c>
      <c r="T50" s="37">
        <f t="shared" si="10"/>
        <v>21.5</v>
      </c>
    </row>
    <row r="51" spans="1:20">
      <c r="A51" s="8" t="s">
        <v>93</v>
      </c>
      <c r="B51" s="197">
        <v>21.5</v>
      </c>
      <c r="C51" s="197">
        <v>21.5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8.9697999999999993</v>
      </c>
      <c r="J51" s="21">
        <f t="shared" si="6"/>
        <v>5.0159500000000001</v>
      </c>
      <c r="K51" s="21">
        <f t="shared" si="7"/>
        <v>6.4693499999999995</v>
      </c>
      <c r="L51" s="21">
        <f t="shared" si="8"/>
        <v>1.0449000000000002</v>
      </c>
      <c r="M51" s="157">
        <f t="shared" si="9"/>
        <v>21.5</v>
      </c>
      <c r="N51" s="22"/>
      <c r="P51" s="37">
        <f t="shared" si="12"/>
        <v>8.9697999999999993</v>
      </c>
      <c r="Q51" s="37">
        <f t="shared" si="13"/>
        <v>5.0159500000000001</v>
      </c>
      <c r="R51" s="37">
        <f t="shared" si="14"/>
        <v>6.4693499999999995</v>
      </c>
      <c r="S51" s="37">
        <f t="shared" si="15"/>
        <v>1.0449000000000002</v>
      </c>
      <c r="T51" s="37">
        <f t="shared" si="10"/>
        <v>21.5</v>
      </c>
    </row>
    <row r="52" spans="1:20">
      <c r="A52" s="8" t="s">
        <v>94</v>
      </c>
      <c r="B52" s="197">
        <v>21.5</v>
      </c>
      <c r="C52" s="197">
        <v>21.5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8.9697999999999993</v>
      </c>
      <c r="J52" s="21">
        <f t="shared" si="6"/>
        <v>5.0159500000000001</v>
      </c>
      <c r="K52" s="21">
        <f t="shared" si="7"/>
        <v>6.4693499999999995</v>
      </c>
      <c r="L52" s="21">
        <f t="shared" si="8"/>
        <v>1.0449000000000002</v>
      </c>
      <c r="M52" s="157">
        <f t="shared" si="9"/>
        <v>21.5</v>
      </c>
      <c r="N52" s="22"/>
      <c r="P52" s="37">
        <f t="shared" si="12"/>
        <v>8.9697999999999993</v>
      </c>
      <c r="Q52" s="37">
        <f t="shared" si="13"/>
        <v>5.0159500000000001</v>
      </c>
      <c r="R52" s="37">
        <f t="shared" si="14"/>
        <v>6.4693499999999995</v>
      </c>
      <c r="S52" s="37">
        <f t="shared" si="15"/>
        <v>1.0449000000000002</v>
      </c>
      <c r="T52" s="37">
        <f t="shared" si="10"/>
        <v>21.5</v>
      </c>
    </row>
    <row r="53" spans="1:20">
      <c r="A53" s="8" t="s">
        <v>95</v>
      </c>
      <c r="B53" s="197">
        <v>21.5</v>
      </c>
      <c r="C53" s="197">
        <v>21.5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8.9697999999999993</v>
      </c>
      <c r="J53" s="21">
        <f t="shared" si="6"/>
        <v>5.0159500000000001</v>
      </c>
      <c r="K53" s="21">
        <f t="shared" si="7"/>
        <v>6.4693499999999995</v>
      </c>
      <c r="L53" s="21">
        <f t="shared" si="8"/>
        <v>1.0449000000000002</v>
      </c>
      <c r="M53" s="157">
        <f t="shared" si="9"/>
        <v>21.5</v>
      </c>
      <c r="N53" s="22"/>
      <c r="P53" s="37">
        <f t="shared" si="12"/>
        <v>8.9697999999999993</v>
      </c>
      <c r="Q53" s="37">
        <f t="shared" si="13"/>
        <v>5.0159500000000001</v>
      </c>
      <c r="R53" s="37">
        <f t="shared" si="14"/>
        <v>6.4693499999999995</v>
      </c>
      <c r="S53" s="37">
        <f t="shared" si="15"/>
        <v>1.0449000000000002</v>
      </c>
      <c r="T53" s="37">
        <f t="shared" si="10"/>
        <v>21.5</v>
      </c>
    </row>
    <row r="54" spans="1:20">
      <c r="A54" s="8" t="s">
        <v>96</v>
      </c>
      <c r="B54" s="197">
        <v>21.5</v>
      </c>
      <c r="C54" s="197">
        <v>21.5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8.9697999999999993</v>
      </c>
      <c r="J54" s="21">
        <f t="shared" si="6"/>
        <v>5.0159500000000001</v>
      </c>
      <c r="K54" s="21">
        <f t="shared" si="7"/>
        <v>6.4693499999999995</v>
      </c>
      <c r="L54" s="21">
        <f t="shared" si="8"/>
        <v>1.0449000000000002</v>
      </c>
      <c r="M54" s="157">
        <f t="shared" si="9"/>
        <v>21.5</v>
      </c>
      <c r="N54" s="22"/>
      <c r="P54" s="37">
        <f t="shared" si="12"/>
        <v>8.9697999999999993</v>
      </c>
      <c r="Q54" s="37">
        <f t="shared" si="13"/>
        <v>5.0159500000000001</v>
      </c>
      <c r="R54" s="37">
        <f t="shared" si="14"/>
        <v>6.4693499999999995</v>
      </c>
      <c r="S54" s="37">
        <f t="shared" si="15"/>
        <v>1.0449000000000002</v>
      </c>
      <c r="T54" s="37">
        <f t="shared" si="10"/>
        <v>21.5</v>
      </c>
    </row>
    <row r="55" spans="1:20">
      <c r="A55" s="8" t="s">
        <v>97</v>
      </c>
      <c r="B55" s="197">
        <v>21.5</v>
      </c>
      <c r="C55" s="197">
        <v>21.5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8.9697999999999993</v>
      </c>
      <c r="J55" s="21">
        <f t="shared" si="6"/>
        <v>5.0159500000000001</v>
      </c>
      <c r="K55" s="21">
        <f t="shared" si="7"/>
        <v>6.4693499999999995</v>
      </c>
      <c r="L55" s="21">
        <f t="shared" si="8"/>
        <v>1.0449000000000002</v>
      </c>
      <c r="M55" s="157">
        <f t="shared" si="9"/>
        <v>21.5</v>
      </c>
      <c r="N55" s="22"/>
      <c r="P55" s="37">
        <f t="shared" si="12"/>
        <v>8.9697999999999993</v>
      </c>
      <c r="Q55" s="37">
        <f t="shared" si="13"/>
        <v>5.0159500000000001</v>
      </c>
      <c r="R55" s="37">
        <f t="shared" si="14"/>
        <v>6.4693499999999995</v>
      </c>
      <c r="S55" s="37">
        <f t="shared" si="15"/>
        <v>1.0449000000000002</v>
      </c>
      <c r="T55" s="37">
        <f t="shared" si="10"/>
        <v>21.5</v>
      </c>
    </row>
    <row r="56" spans="1:20">
      <c r="A56" s="8" t="s">
        <v>98</v>
      </c>
      <c r="B56" s="197">
        <v>21.5</v>
      </c>
      <c r="C56" s="197">
        <v>21.5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8.9697999999999993</v>
      </c>
      <c r="J56" s="21">
        <f t="shared" si="6"/>
        <v>5.0159500000000001</v>
      </c>
      <c r="K56" s="21">
        <f t="shared" si="7"/>
        <v>6.4693499999999995</v>
      </c>
      <c r="L56" s="21">
        <f t="shared" si="8"/>
        <v>1.0449000000000002</v>
      </c>
      <c r="M56" s="157">
        <f t="shared" si="9"/>
        <v>21.5</v>
      </c>
      <c r="N56" s="22"/>
      <c r="P56" s="37">
        <f t="shared" si="12"/>
        <v>8.9697999999999993</v>
      </c>
      <c r="Q56" s="37">
        <f t="shared" si="13"/>
        <v>5.0159500000000001</v>
      </c>
      <c r="R56" s="37">
        <f t="shared" si="14"/>
        <v>6.4693499999999995</v>
      </c>
      <c r="S56" s="37">
        <f t="shared" si="15"/>
        <v>1.0449000000000002</v>
      </c>
      <c r="T56" s="37">
        <f t="shared" si="10"/>
        <v>21.5</v>
      </c>
    </row>
    <row r="57" spans="1:20">
      <c r="A57" s="8" t="s">
        <v>99</v>
      </c>
      <c r="B57" s="197">
        <v>21.5</v>
      </c>
      <c r="C57" s="197">
        <v>21.5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8.9697999999999993</v>
      </c>
      <c r="J57" s="21">
        <f t="shared" si="6"/>
        <v>5.0159500000000001</v>
      </c>
      <c r="K57" s="21">
        <f t="shared" si="7"/>
        <v>6.4693499999999995</v>
      </c>
      <c r="L57" s="21">
        <f t="shared" si="8"/>
        <v>1.0449000000000002</v>
      </c>
      <c r="M57" s="157">
        <f t="shared" si="9"/>
        <v>21.5</v>
      </c>
      <c r="N57" s="22"/>
      <c r="P57" s="37">
        <f t="shared" si="12"/>
        <v>8.9697999999999993</v>
      </c>
      <c r="Q57" s="37">
        <f t="shared" si="13"/>
        <v>5.0159500000000001</v>
      </c>
      <c r="R57" s="37">
        <f t="shared" si="14"/>
        <v>6.4693499999999995</v>
      </c>
      <c r="S57" s="37">
        <f t="shared" si="15"/>
        <v>1.0449000000000002</v>
      </c>
      <c r="T57" s="37">
        <f t="shared" si="10"/>
        <v>21.5</v>
      </c>
    </row>
    <row r="58" spans="1:20">
      <c r="A58" s="8" t="s">
        <v>100</v>
      </c>
      <c r="B58" s="197">
        <v>21.5</v>
      </c>
      <c r="C58" s="197">
        <v>21.5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8.9697999999999993</v>
      </c>
      <c r="J58" s="21">
        <f t="shared" si="6"/>
        <v>5.0159500000000001</v>
      </c>
      <c r="K58" s="21">
        <f t="shared" si="7"/>
        <v>6.4693499999999995</v>
      </c>
      <c r="L58" s="21">
        <f t="shared" si="8"/>
        <v>1.0449000000000002</v>
      </c>
      <c r="M58" s="157">
        <f t="shared" si="9"/>
        <v>21.5</v>
      </c>
      <c r="N58" s="22"/>
      <c r="P58" s="37">
        <f t="shared" si="12"/>
        <v>8.9697999999999993</v>
      </c>
      <c r="Q58" s="37">
        <f t="shared" si="13"/>
        <v>5.0159500000000001</v>
      </c>
      <c r="R58" s="37">
        <f t="shared" si="14"/>
        <v>6.4693499999999995</v>
      </c>
      <c r="S58" s="37">
        <f t="shared" si="15"/>
        <v>1.0449000000000002</v>
      </c>
      <c r="T58" s="37">
        <f t="shared" si="10"/>
        <v>21.5</v>
      </c>
    </row>
    <row r="59" spans="1:20">
      <c r="A59" s="8" t="s">
        <v>101</v>
      </c>
      <c r="B59" s="197">
        <v>21.5</v>
      </c>
      <c r="C59" s="197">
        <v>21.5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8.9697999999999993</v>
      </c>
      <c r="J59" s="21">
        <f t="shared" si="6"/>
        <v>5.0159500000000001</v>
      </c>
      <c r="K59" s="21">
        <f t="shared" si="7"/>
        <v>6.4693499999999995</v>
      </c>
      <c r="L59" s="21">
        <f t="shared" si="8"/>
        <v>1.0449000000000002</v>
      </c>
      <c r="M59" s="157">
        <f t="shared" si="9"/>
        <v>21.5</v>
      </c>
      <c r="N59" s="22"/>
      <c r="P59" s="37">
        <f t="shared" si="12"/>
        <v>8.9697999999999993</v>
      </c>
      <c r="Q59" s="37">
        <f t="shared" si="13"/>
        <v>5.0159500000000001</v>
      </c>
      <c r="R59" s="37">
        <f t="shared" si="14"/>
        <v>6.4693499999999995</v>
      </c>
      <c r="S59" s="37">
        <f t="shared" si="15"/>
        <v>1.0449000000000002</v>
      </c>
      <c r="T59" s="37">
        <f t="shared" si="10"/>
        <v>21.5</v>
      </c>
    </row>
    <row r="60" spans="1:20">
      <c r="A60" s="8" t="s">
        <v>102</v>
      </c>
      <c r="B60" s="197">
        <v>21.5</v>
      </c>
      <c r="C60" s="197">
        <v>21.5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8.9697999999999993</v>
      </c>
      <c r="J60" s="21">
        <f t="shared" si="6"/>
        <v>5.0159500000000001</v>
      </c>
      <c r="K60" s="21">
        <f t="shared" si="7"/>
        <v>6.4693499999999995</v>
      </c>
      <c r="L60" s="21">
        <f t="shared" si="8"/>
        <v>1.0449000000000002</v>
      </c>
      <c r="M60" s="157">
        <f t="shared" si="9"/>
        <v>21.5</v>
      </c>
      <c r="N60" s="22"/>
      <c r="P60" s="37">
        <f t="shared" si="12"/>
        <v>8.9697999999999993</v>
      </c>
      <c r="Q60" s="37">
        <f t="shared" si="13"/>
        <v>5.0159500000000001</v>
      </c>
      <c r="R60" s="37">
        <f t="shared" si="14"/>
        <v>6.4693499999999995</v>
      </c>
      <c r="S60" s="37">
        <f t="shared" si="15"/>
        <v>1.0449000000000002</v>
      </c>
      <c r="T60" s="37">
        <f t="shared" si="10"/>
        <v>21.5</v>
      </c>
    </row>
    <row r="61" spans="1:20">
      <c r="A61" s="8" t="s">
        <v>103</v>
      </c>
      <c r="B61" s="197">
        <v>21.5</v>
      </c>
      <c r="C61" s="197">
        <v>21.5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8.9697999999999993</v>
      </c>
      <c r="J61" s="21">
        <f t="shared" si="6"/>
        <v>5.0159500000000001</v>
      </c>
      <c r="K61" s="21">
        <f t="shared" si="7"/>
        <v>6.4693499999999995</v>
      </c>
      <c r="L61" s="21">
        <f t="shared" si="8"/>
        <v>1.0449000000000002</v>
      </c>
      <c r="M61" s="157">
        <f t="shared" si="9"/>
        <v>21.5</v>
      </c>
      <c r="N61" s="22"/>
      <c r="P61" s="37">
        <f t="shared" si="12"/>
        <v>8.9697999999999993</v>
      </c>
      <c r="Q61" s="37">
        <f t="shared" si="13"/>
        <v>5.0159500000000001</v>
      </c>
      <c r="R61" s="37">
        <f t="shared" si="14"/>
        <v>6.4693499999999995</v>
      </c>
      <c r="S61" s="37">
        <f t="shared" si="15"/>
        <v>1.0449000000000002</v>
      </c>
      <c r="T61" s="37">
        <f t="shared" si="10"/>
        <v>21.5</v>
      </c>
    </row>
    <row r="62" spans="1:20">
      <c r="A62" s="8" t="s">
        <v>104</v>
      </c>
      <c r="B62" s="197">
        <v>21.5</v>
      </c>
      <c r="C62" s="197">
        <v>21.5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8.9697999999999993</v>
      </c>
      <c r="J62" s="21">
        <f t="shared" si="6"/>
        <v>5.0159500000000001</v>
      </c>
      <c r="K62" s="21">
        <f t="shared" si="7"/>
        <v>6.4693499999999995</v>
      </c>
      <c r="L62" s="21">
        <f t="shared" si="8"/>
        <v>1.0449000000000002</v>
      </c>
      <c r="M62" s="157">
        <f t="shared" si="9"/>
        <v>21.5</v>
      </c>
      <c r="N62" s="22"/>
      <c r="P62" s="37">
        <f t="shared" si="12"/>
        <v>8.9697999999999993</v>
      </c>
      <c r="Q62" s="37">
        <f t="shared" si="13"/>
        <v>5.0159500000000001</v>
      </c>
      <c r="R62" s="37">
        <f t="shared" si="14"/>
        <v>6.4693499999999995</v>
      </c>
      <c r="S62" s="37">
        <f t="shared" si="15"/>
        <v>1.0449000000000002</v>
      </c>
      <c r="T62" s="37">
        <f t="shared" si="10"/>
        <v>21.5</v>
      </c>
    </row>
    <row r="63" spans="1:20">
      <c r="A63" s="8" t="s">
        <v>105</v>
      </c>
      <c r="B63" s="197">
        <v>21.5</v>
      </c>
      <c r="C63" s="197">
        <v>21.5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8.9697999999999993</v>
      </c>
      <c r="J63" s="21">
        <f t="shared" si="6"/>
        <v>5.0159500000000001</v>
      </c>
      <c r="K63" s="21">
        <f t="shared" si="7"/>
        <v>6.4693499999999995</v>
      </c>
      <c r="L63" s="21">
        <f t="shared" si="8"/>
        <v>1.0449000000000002</v>
      </c>
      <c r="M63" s="157">
        <f t="shared" si="9"/>
        <v>21.5</v>
      </c>
      <c r="N63" s="22"/>
      <c r="P63" s="37">
        <f t="shared" si="12"/>
        <v>8.9697999999999993</v>
      </c>
      <c r="Q63" s="37">
        <f t="shared" si="13"/>
        <v>5.0159500000000001</v>
      </c>
      <c r="R63" s="37">
        <f t="shared" si="14"/>
        <v>6.4693499999999995</v>
      </c>
      <c r="S63" s="37">
        <f t="shared" si="15"/>
        <v>1.0449000000000002</v>
      </c>
      <c r="T63" s="37">
        <f t="shared" si="10"/>
        <v>21.5</v>
      </c>
    </row>
    <row r="64" spans="1:20">
      <c r="A64" s="8" t="s">
        <v>106</v>
      </c>
      <c r="B64" s="197">
        <v>21.5</v>
      </c>
      <c r="C64" s="197">
        <v>21.5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8.9697999999999993</v>
      </c>
      <c r="J64" s="21">
        <f t="shared" si="6"/>
        <v>5.0159500000000001</v>
      </c>
      <c r="K64" s="21">
        <f t="shared" si="7"/>
        <v>6.4693499999999995</v>
      </c>
      <c r="L64" s="21">
        <f t="shared" si="8"/>
        <v>1.0449000000000002</v>
      </c>
      <c r="M64" s="157">
        <f t="shared" si="9"/>
        <v>21.5</v>
      </c>
      <c r="N64" s="22"/>
      <c r="P64" s="37">
        <f t="shared" si="12"/>
        <v>8.9697999999999993</v>
      </c>
      <c r="Q64" s="37">
        <f t="shared" si="13"/>
        <v>5.0159500000000001</v>
      </c>
      <c r="R64" s="37">
        <f t="shared" si="14"/>
        <v>6.4693499999999995</v>
      </c>
      <c r="S64" s="37">
        <f t="shared" si="15"/>
        <v>1.0449000000000002</v>
      </c>
      <c r="T64" s="37">
        <f t="shared" si="10"/>
        <v>21.5</v>
      </c>
    </row>
    <row r="65" spans="1:20">
      <c r="A65" s="8" t="s">
        <v>107</v>
      </c>
      <c r="B65" s="197">
        <v>21.5</v>
      </c>
      <c r="C65" s="197">
        <v>21.5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8.9697999999999993</v>
      </c>
      <c r="J65" s="21">
        <f t="shared" si="6"/>
        <v>5.0159500000000001</v>
      </c>
      <c r="K65" s="21">
        <f t="shared" si="7"/>
        <v>6.4693499999999995</v>
      </c>
      <c r="L65" s="21">
        <f t="shared" si="8"/>
        <v>1.0449000000000002</v>
      </c>
      <c r="M65" s="157">
        <f t="shared" si="9"/>
        <v>21.5</v>
      </c>
      <c r="N65" s="22"/>
      <c r="P65" s="37">
        <f t="shared" si="12"/>
        <v>8.9697999999999993</v>
      </c>
      <c r="Q65" s="37">
        <f t="shared" si="13"/>
        <v>5.0159500000000001</v>
      </c>
      <c r="R65" s="37">
        <f t="shared" si="14"/>
        <v>6.4693499999999995</v>
      </c>
      <c r="S65" s="37">
        <f t="shared" si="15"/>
        <v>1.0449000000000002</v>
      </c>
      <c r="T65" s="37">
        <f t="shared" si="10"/>
        <v>21.5</v>
      </c>
    </row>
    <row r="66" spans="1:20">
      <c r="A66" s="8" t="s">
        <v>108</v>
      </c>
      <c r="B66" s="197">
        <v>21.5</v>
      </c>
      <c r="C66" s="197">
        <v>21.5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8.9697999999999993</v>
      </c>
      <c r="J66" s="21">
        <f t="shared" si="6"/>
        <v>5.0159500000000001</v>
      </c>
      <c r="K66" s="21">
        <f t="shared" si="7"/>
        <v>6.4693499999999995</v>
      </c>
      <c r="L66" s="21">
        <f t="shared" si="8"/>
        <v>1.0449000000000002</v>
      </c>
      <c r="M66" s="157">
        <f t="shared" si="9"/>
        <v>21.5</v>
      </c>
      <c r="N66" s="22"/>
      <c r="P66" s="37">
        <f t="shared" si="12"/>
        <v>8.9697999999999993</v>
      </c>
      <c r="Q66" s="37">
        <f t="shared" si="13"/>
        <v>5.0159500000000001</v>
      </c>
      <c r="R66" s="37">
        <f t="shared" si="14"/>
        <v>6.4693499999999995</v>
      </c>
      <c r="S66" s="37">
        <f t="shared" si="15"/>
        <v>1.0449000000000002</v>
      </c>
      <c r="T66" s="37">
        <f t="shared" si="10"/>
        <v>21.5</v>
      </c>
    </row>
    <row r="67" spans="1:20">
      <c r="A67" s="8" t="s">
        <v>109</v>
      </c>
      <c r="B67" s="197">
        <v>21.5</v>
      </c>
      <c r="C67" s="197">
        <v>21.5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8.9697999999999993</v>
      </c>
      <c r="J67" s="21">
        <f t="shared" si="6"/>
        <v>5.0159500000000001</v>
      </c>
      <c r="K67" s="21">
        <f t="shared" si="7"/>
        <v>6.4693499999999995</v>
      </c>
      <c r="L67" s="21">
        <f t="shared" si="8"/>
        <v>1.0449000000000002</v>
      </c>
      <c r="M67" s="157">
        <f t="shared" si="9"/>
        <v>21.5</v>
      </c>
      <c r="N67" s="22"/>
      <c r="P67" s="37">
        <f t="shared" ref="P67:P98" si="17">I67</f>
        <v>8.9697999999999993</v>
      </c>
      <c r="Q67" s="37">
        <f t="shared" ref="Q67:Q98" si="18">J67</f>
        <v>5.0159500000000001</v>
      </c>
      <c r="R67" s="37">
        <f t="shared" ref="R67:R98" si="19">K67</f>
        <v>6.4693499999999995</v>
      </c>
      <c r="S67" s="37">
        <f t="shared" ref="S67:S98" si="20">L67</f>
        <v>1.0449000000000002</v>
      </c>
      <c r="T67" s="37">
        <f t="shared" si="10"/>
        <v>21.5</v>
      </c>
    </row>
    <row r="68" spans="1:20">
      <c r="A68" s="8" t="s">
        <v>110</v>
      </c>
      <c r="B68" s="197">
        <v>21.5</v>
      </c>
      <c r="C68" s="197">
        <v>21.5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8.9697999999999993</v>
      </c>
      <c r="J68" s="21">
        <f t="shared" ref="J68:J98" si="22">C68*E68/100</f>
        <v>5.0159500000000001</v>
      </c>
      <c r="K68" s="21">
        <f t="shared" ref="K68:K98" si="23">C68*F68/100</f>
        <v>6.4693499999999995</v>
      </c>
      <c r="L68" s="21">
        <f t="shared" ref="L68:L98" si="24">C68*G68/100</f>
        <v>1.0449000000000002</v>
      </c>
      <c r="M68" s="157">
        <f t="shared" ref="M68:M98" si="25">SUM(I68:L68)</f>
        <v>21.5</v>
      </c>
      <c r="N68" s="22"/>
      <c r="P68" s="37">
        <f t="shared" si="17"/>
        <v>8.9697999999999993</v>
      </c>
      <c r="Q68" s="37">
        <f t="shared" si="18"/>
        <v>5.0159500000000001</v>
      </c>
      <c r="R68" s="37">
        <f t="shared" si="19"/>
        <v>6.4693499999999995</v>
      </c>
      <c r="S68" s="37">
        <f t="shared" si="20"/>
        <v>1.0449000000000002</v>
      </c>
      <c r="T68" s="37">
        <f t="shared" ref="T68:T99" si="26">SUM(P68:S68)</f>
        <v>21.5</v>
      </c>
    </row>
    <row r="69" spans="1:20">
      <c r="A69" s="8" t="s">
        <v>111</v>
      </c>
      <c r="B69" s="197">
        <v>23.8</v>
      </c>
      <c r="C69" s="197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7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7">
        <v>23.8</v>
      </c>
      <c r="C70" s="197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7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7">
        <v>23.8</v>
      </c>
      <c r="C71" s="197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7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7">
        <v>23.8</v>
      </c>
      <c r="C72" s="197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7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7">
        <v>23.8</v>
      </c>
      <c r="C73" s="197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7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7">
        <v>23.8</v>
      </c>
      <c r="C74" s="197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7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7">
        <v>23.8</v>
      </c>
      <c r="C75" s="197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7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7">
        <v>23.8</v>
      </c>
      <c r="C76" s="197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7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7">
        <v>23.8</v>
      </c>
      <c r="C77" s="197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7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7">
        <v>23.8</v>
      </c>
      <c r="C78" s="197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7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7">
        <v>23.8</v>
      </c>
      <c r="C79" s="197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7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7">
        <v>23.8</v>
      </c>
      <c r="C80" s="197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7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7">
        <v>23.8</v>
      </c>
      <c r="C81" s="197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7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7">
        <v>23.8</v>
      </c>
      <c r="C82" s="197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7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7">
        <v>23.8</v>
      </c>
      <c r="C83" s="197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7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7">
        <v>23.8</v>
      </c>
      <c r="C84" s="197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7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7">
        <v>22.5</v>
      </c>
      <c r="C85" s="197">
        <v>22.5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9.3869999999999987</v>
      </c>
      <c r="J85" s="21">
        <f t="shared" si="22"/>
        <v>5.24925</v>
      </c>
      <c r="K85" s="21">
        <f t="shared" si="23"/>
        <v>6.7702499999999999</v>
      </c>
      <c r="L85" s="21">
        <f t="shared" si="24"/>
        <v>1.0935000000000001</v>
      </c>
      <c r="M85" s="157">
        <f t="shared" si="25"/>
        <v>22.499999999999996</v>
      </c>
      <c r="N85" s="22"/>
      <c r="P85" s="37">
        <f t="shared" si="17"/>
        <v>9.3869999999999987</v>
      </c>
      <c r="Q85" s="37">
        <f t="shared" si="18"/>
        <v>5.24925</v>
      </c>
      <c r="R85" s="37">
        <f t="shared" si="19"/>
        <v>6.7702499999999999</v>
      </c>
      <c r="S85" s="37">
        <f t="shared" si="20"/>
        <v>1.0935000000000001</v>
      </c>
      <c r="T85" s="37">
        <f t="shared" si="26"/>
        <v>22.499999999999996</v>
      </c>
    </row>
    <row r="86" spans="1:20">
      <c r="A86" s="8" t="s">
        <v>128</v>
      </c>
      <c r="B86" s="197">
        <v>22.5</v>
      </c>
      <c r="C86" s="197">
        <v>22.5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9.3869999999999987</v>
      </c>
      <c r="J86" s="21">
        <f t="shared" si="22"/>
        <v>5.24925</v>
      </c>
      <c r="K86" s="21">
        <f t="shared" si="23"/>
        <v>6.7702499999999999</v>
      </c>
      <c r="L86" s="21">
        <f t="shared" si="24"/>
        <v>1.0935000000000001</v>
      </c>
      <c r="M86" s="157">
        <f t="shared" si="25"/>
        <v>22.499999999999996</v>
      </c>
      <c r="N86" s="22"/>
      <c r="P86" s="37">
        <f t="shared" si="17"/>
        <v>9.3869999999999987</v>
      </c>
      <c r="Q86" s="37">
        <f t="shared" si="18"/>
        <v>5.24925</v>
      </c>
      <c r="R86" s="37">
        <f t="shared" si="19"/>
        <v>6.7702499999999999</v>
      </c>
      <c r="S86" s="37">
        <f t="shared" si="20"/>
        <v>1.0935000000000001</v>
      </c>
      <c r="T86" s="37">
        <f t="shared" si="26"/>
        <v>22.499999999999996</v>
      </c>
    </row>
    <row r="87" spans="1:20">
      <c r="A87" s="8" t="s">
        <v>129</v>
      </c>
      <c r="B87" s="197">
        <v>22.5</v>
      </c>
      <c r="C87" s="197">
        <v>22.5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9.3869999999999987</v>
      </c>
      <c r="J87" s="21">
        <f t="shared" si="22"/>
        <v>5.24925</v>
      </c>
      <c r="K87" s="21">
        <f t="shared" si="23"/>
        <v>6.7702499999999999</v>
      </c>
      <c r="L87" s="21">
        <f t="shared" si="24"/>
        <v>1.0935000000000001</v>
      </c>
      <c r="M87" s="157">
        <f t="shared" si="25"/>
        <v>22.499999999999996</v>
      </c>
      <c r="N87" s="22"/>
      <c r="P87" s="37">
        <f t="shared" si="17"/>
        <v>9.3869999999999987</v>
      </c>
      <c r="Q87" s="37">
        <f t="shared" si="18"/>
        <v>5.24925</v>
      </c>
      <c r="R87" s="37">
        <f t="shared" si="19"/>
        <v>6.7702499999999999</v>
      </c>
      <c r="S87" s="37">
        <f t="shared" si="20"/>
        <v>1.0935000000000001</v>
      </c>
      <c r="T87" s="37">
        <f t="shared" si="26"/>
        <v>22.499999999999996</v>
      </c>
    </row>
    <row r="88" spans="1:20">
      <c r="A88" s="8" t="s">
        <v>130</v>
      </c>
      <c r="B88" s="197">
        <v>22.5</v>
      </c>
      <c r="C88" s="197">
        <v>22.5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9.3869999999999987</v>
      </c>
      <c r="J88" s="21">
        <f t="shared" si="22"/>
        <v>5.24925</v>
      </c>
      <c r="K88" s="21">
        <f t="shared" si="23"/>
        <v>6.7702499999999999</v>
      </c>
      <c r="L88" s="21">
        <f t="shared" si="24"/>
        <v>1.0935000000000001</v>
      </c>
      <c r="M88" s="157">
        <f t="shared" si="25"/>
        <v>22.499999999999996</v>
      </c>
      <c r="N88" s="22"/>
      <c r="P88" s="37">
        <f t="shared" si="17"/>
        <v>9.3869999999999987</v>
      </c>
      <c r="Q88" s="37">
        <f t="shared" si="18"/>
        <v>5.24925</v>
      </c>
      <c r="R88" s="37">
        <f t="shared" si="19"/>
        <v>6.7702499999999999</v>
      </c>
      <c r="S88" s="37">
        <f t="shared" si="20"/>
        <v>1.0935000000000001</v>
      </c>
      <c r="T88" s="37">
        <f t="shared" si="26"/>
        <v>22.499999999999996</v>
      </c>
    </row>
    <row r="89" spans="1:20">
      <c r="A89" s="8" t="s">
        <v>131</v>
      </c>
      <c r="B89" s="197">
        <v>22.5</v>
      </c>
      <c r="C89" s="197">
        <v>22.5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9.3869999999999987</v>
      </c>
      <c r="J89" s="21">
        <f t="shared" si="22"/>
        <v>5.24925</v>
      </c>
      <c r="K89" s="21">
        <f t="shared" si="23"/>
        <v>6.7702499999999999</v>
      </c>
      <c r="L89" s="21">
        <f t="shared" si="24"/>
        <v>1.0935000000000001</v>
      </c>
      <c r="M89" s="157">
        <f t="shared" si="25"/>
        <v>22.499999999999996</v>
      </c>
      <c r="N89" s="22"/>
      <c r="P89" s="37">
        <f t="shared" si="17"/>
        <v>9.3869999999999987</v>
      </c>
      <c r="Q89" s="37">
        <f t="shared" si="18"/>
        <v>5.24925</v>
      </c>
      <c r="R89" s="37">
        <f t="shared" si="19"/>
        <v>6.7702499999999999</v>
      </c>
      <c r="S89" s="37">
        <f t="shared" si="20"/>
        <v>1.0935000000000001</v>
      </c>
      <c r="T89" s="37">
        <f t="shared" si="26"/>
        <v>22.499999999999996</v>
      </c>
    </row>
    <row r="90" spans="1:20">
      <c r="A90" s="8" t="s">
        <v>132</v>
      </c>
      <c r="B90" s="197">
        <v>22.5</v>
      </c>
      <c r="C90" s="197">
        <v>22.5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9.3869999999999987</v>
      </c>
      <c r="J90" s="21">
        <f t="shared" si="22"/>
        <v>5.24925</v>
      </c>
      <c r="K90" s="21">
        <f t="shared" si="23"/>
        <v>6.7702499999999999</v>
      </c>
      <c r="L90" s="21">
        <f t="shared" si="24"/>
        <v>1.0935000000000001</v>
      </c>
      <c r="M90" s="157">
        <f t="shared" si="25"/>
        <v>22.499999999999996</v>
      </c>
      <c r="N90" s="22"/>
      <c r="P90" s="37">
        <f t="shared" si="17"/>
        <v>9.3869999999999987</v>
      </c>
      <c r="Q90" s="37">
        <f t="shared" si="18"/>
        <v>5.24925</v>
      </c>
      <c r="R90" s="37">
        <f t="shared" si="19"/>
        <v>6.7702499999999999</v>
      </c>
      <c r="S90" s="37">
        <f t="shared" si="20"/>
        <v>1.0935000000000001</v>
      </c>
      <c r="T90" s="37">
        <f t="shared" si="26"/>
        <v>22.499999999999996</v>
      </c>
    </row>
    <row r="91" spans="1:20">
      <c r="A91" s="8" t="s">
        <v>133</v>
      </c>
      <c r="B91" s="197">
        <v>22.5</v>
      </c>
      <c r="C91" s="197">
        <v>22.5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9.3869999999999987</v>
      </c>
      <c r="J91" s="21">
        <f t="shared" si="22"/>
        <v>5.24925</v>
      </c>
      <c r="K91" s="21">
        <f t="shared" si="23"/>
        <v>6.7702499999999999</v>
      </c>
      <c r="L91" s="21">
        <f t="shared" si="24"/>
        <v>1.0935000000000001</v>
      </c>
      <c r="M91" s="157">
        <f t="shared" si="25"/>
        <v>22.499999999999996</v>
      </c>
      <c r="N91" s="22"/>
      <c r="P91" s="37">
        <f t="shared" si="17"/>
        <v>9.3869999999999987</v>
      </c>
      <c r="Q91" s="37">
        <f t="shared" si="18"/>
        <v>5.24925</v>
      </c>
      <c r="R91" s="37">
        <f t="shared" si="19"/>
        <v>6.7702499999999999</v>
      </c>
      <c r="S91" s="37">
        <f t="shared" si="20"/>
        <v>1.0935000000000001</v>
      </c>
      <c r="T91" s="37">
        <f t="shared" si="26"/>
        <v>22.499999999999996</v>
      </c>
    </row>
    <row r="92" spans="1:20">
      <c r="A92" s="8" t="s">
        <v>134</v>
      </c>
      <c r="B92" s="197">
        <v>22.5</v>
      </c>
      <c r="C92" s="197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57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197">
        <v>22.5</v>
      </c>
      <c r="C93" s="197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57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197">
        <v>22.5</v>
      </c>
      <c r="C94" s="197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57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197">
        <v>22.5</v>
      </c>
      <c r="C95" s="197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7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97">
        <v>22.5</v>
      </c>
      <c r="C96" s="197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7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97">
        <v>22.5</v>
      </c>
      <c r="C97" s="197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7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97">
        <v>22.5</v>
      </c>
      <c r="C98" s="197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7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171</v>
      </c>
      <c r="B99" s="20">
        <f t="shared" ref="B99:H99" si="27">SUM(B3:B98)/4000</f>
        <v>0.52869999999999984</v>
      </c>
      <c r="C99" s="20">
        <f t="shared" si="27"/>
        <v>0.52869999999999984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0.22057363999999974</v>
      </c>
      <c r="J99" s="158">
        <f t="shared" ref="J99:L99" si="28">SUM(J3:J98)/4000</f>
        <v>0.12334571000000009</v>
      </c>
      <c r="K99" s="158">
        <f t="shared" si="28"/>
        <v>0.15908583000000029</v>
      </c>
      <c r="L99" s="158">
        <f t="shared" si="28"/>
        <v>2.5694819999999979E-2</v>
      </c>
      <c r="M99" s="159">
        <f>SUM(M3:M98)/4000</f>
        <v>0.52869999999999984</v>
      </c>
      <c r="N99" s="23"/>
      <c r="P99" s="37">
        <f>SUM(P3:P98)/4000</f>
        <v>0.22057363999999974</v>
      </c>
      <c r="Q99" s="37">
        <f t="shared" ref="Q99:S99" si="29">SUM(Q3:Q98)/4000</f>
        <v>0.12334571000000009</v>
      </c>
      <c r="R99" s="37">
        <f t="shared" si="29"/>
        <v>0.15908583000000029</v>
      </c>
      <c r="S99" s="37">
        <f t="shared" si="29"/>
        <v>2.5694819999999979E-2</v>
      </c>
      <c r="T99" s="37">
        <f t="shared" si="26"/>
        <v>0.52870000000000017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-167</v>
      </c>
      <c r="P3" s="53">
        <v>-1</v>
      </c>
      <c r="Q3" s="53">
        <v>0</v>
      </c>
      <c r="R3" s="53">
        <v>0</v>
      </c>
      <c r="S3" s="72">
        <v>0</v>
      </c>
      <c r="U3" s="73">
        <v>0</v>
      </c>
      <c r="V3" s="74">
        <v>-168</v>
      </c>
      <c r="W3">
        <v>0</v>
      </c>
      <c r="X3">
        <v>-167</v>
      </c>
      <c r="Y3">
        <v>0</v>
      </c>
      <c r="Z3">
        <v>0</v>
      </c>
      <c r="AA3">
        <v>0</v>
      </c>
      <c r="AB3">
        <v>-1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</v>
      </c>
      <c r="O4" s="46">
        <v>-187</v>
      </c>
      <c r="P4" s="46">
        <v>-34</v>
      </c>
      <c r="Q4" s="46">
        <v>0</v>
      </c>
      <c r="R4" s="46">
        <v>0</v>
      </c>
      <c r="S4" s="74">
        <v>0</v>
      </c>
      <c r="U4" s="73">
        <v>0</v>
      </c>
      <c r="V4" s="74">
        <v>-235</v>
      </c>
      <c r="W4">
        <v>-14</v>
      </c>
      <c r="X4">
        <v>-187</v>
      </c>
      <c r="Y4">
        <v>0</v>
      </c>
      <c r="Z4">
        <v>0</v>
      </c>
      <c r="AA4">
        <v>0</v>
      </c>
      <c r="AB4">
        <v>-34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-57</v>
      </c>
      <c r="O5" s="46">
        <v>-212</v>
      </c>
      <c r="P5" s="46">
        <v>-10</v>
      </c>
      <c r="Q5" s="46">
        <v>0</v>
      </c>
      <c r="R5" s="46">
        <v>0</v>
      </c>
      <c r="S5" s="74">
        <v>0</v>
      </c>
      <c r="U5" s="73">
        <v>0</v>
      </c>
      <c r="V5" s="74">
        <v>-279</v>
      </c>
      <c r="W5">
        <v>-57</v>
      </c>
      <c r="X5">
        <v>-212</v>
      </c>
      <c r="Y5">
        <v>0</v>
      </c>
      <c r="Z5">
        <v>0</v>
      </c>
      <c r="AA5">
        <v>0</v>
      </c>
      <c r="AB5">
        <v>-10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-87</v>
      </c>
      <c r="O6" s="46">
        <v>-232</v>
      </c>
      <c r="P6" s="46">
        <v>-35</v>
      </c>
      <c r="Q6" s="46">
        <v>0</v>
      </c>
      <c r="R6" s="46">
        <v>0</v>
      </c>
      <c r="S6" s="74">
        <v>0</v>
      </c>
      <c r="U6" s="73">
        <v>0</v>
      </c>
      <c r="V6" s="74">
        <v>-354</v>
      </c>
      <c r="W6">
        <v>-87</v>
      </c>
      <c r="X6">
        <v>-232</v>
      </c>
      <c r="Y6">
        <v>0</v>
      </c>
      <c r="Z6">
        <v>0</v>
      </c>
      <c r="AA6">
        <v>0</v>
      </c>
      <c r="AB6">
        <v>-35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-123</v>
      </c>
      <c r="O7" s="46">
        <v>-248</v>
      </c>
      <c r="P7" s="46">
        <v>-61</v>
      </c>
      <c r="Q7" s="46">
        <v>0</v>
      </c>
      <c r="R7" s="46">
        <v>0</v>
      </c>
      <c r="S7" s="74">
        <v>0</v>
      </c>
      <c r="U7" s="73">
        <v>0</v>
      </c>
      <c r="V7" s="74">
        <v>-432</v>
      </c>
      <c r="W7">
        <v>-123</v>
      </c>
      <c r="X7">
        <v>-248</v>
      </c>
      <c r="Y7">
        <v>0</v>
      </c>
      <c r="Z7">
        <v>0</v>
      </c>
      <c r="AA7">
        <v>0</v>
      </c>
      <c r="AB7">
        <v>-61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-125</v>
      </c>
      <c r="O8" s="46">
        <v>-263</v>
      </c>
      <c r="P8" s="46">
        <v>-83</v>
      </c>
      <c r="Q8" s="46">
        <v>0</v>
      </c>
      <c r="R8" s="46">
        <v>0</v>
      </c>
      <c r="S8" s="74">
        <v>0</v>
      </c>
      <c r="U8" s="73">
        <v>0</v>
      </c>
      <c r="V8" s="74">
        <v>-471</v>
      </c>
      <c r="W8">
        <v>-125</v>
      </c>
      <c r="X8">
        <v>-263</v>
      </c>
      <c r="Y8">
        <v>0</v>
      </c>
      <c r="Z8">
        <v>0</v>
      </c>
      <c r="AA8">
        <v>0</v>
      </c>
      <c r="AB8">
        <v>-83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-141</v>
      </c>
      <c r="O9" s="46">
        <v>-283</v>
      </c>
      <c r="P9" s="46">
        <v>-96</v>
      </c>
      <c r="Q9" s="46">
        <v>0</v>
      </c>
      <c r="R9" s="46">
        <v>0</v>
      </c>
      <c r="S9" s="74">
        <v>0</v>
      </c>
      <c r="U9" s="73">
        <v>0</v>
      </c>
      <c r="V9" s="74">
        <v>-520</v>
      </c>
      <c r="W9">
        <v>-141</v>
      </c>
      <c r="X9">
        <v>-283</v>
      </c>
      <c r="Y9">
        <v>0</v>
      </c>
      <c r="Z9">
        <v>0</v>
      </c>
      <c r="AA9">
        <v>0</v>
      </c>
      <c r="AB9">
        <v>-96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-164</v>
      </c>
      <c r="O10" s="46">
        <v>-293</v>
      </c>
      <c r="P10" s="46">
        <v>-106</v>
      </c>
      <c r="Q10" s="46">
        <v>0</v>
      </c>
      <c r="R10" s="46">
        <v>0</v>
      </c>
      <c r="S10" s="74">
        <v>0</v>
      </c>
      <c r="U10" s="73">
        <v>0</v>
      </c>
      <c r="V10" s="74">
        <v>-563</v>
      </c>
      <c r="W10">
        <v>-164</v>
      </c>
      <c r="X10">
        <v>-293</v>
      </c>
      <c r="Y10">
        <v>0</v>
      </c>
      <c r="Z10">
        <v>0</v>
      </c>
      <c r="AA10">
        <v>0</v>
      </c>
      <c r="AB10">
        <v>-106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-181</v>
      </c>
      <c r="O11" s="46">
        <v>-287</v>
      </c>
      <c r="P11" s="46">
        <v>-112</v>
      </c>
      <c r="Q11" s="46">
        <v>0</v>
      </c>
      <c r="R11" s="46">
        <v>0</v>
      </c>
      <c r="S11" s="74">
        <v>0</v>
      </c>
      <c r="U11" s="73">
        <v>0</v>
      </c>
      <c r="V11" s="74">
        <v>-580</v>
      </c>
      <c r="W11">
        <v>-181</v>
      </c>
      <c r="X11">
        <v>-287</v>
      </c>
      <c r="Y11">
        <v>0</v>
      </c>
      <c r="Z11">
        <v>0</v>
      </c>
      <c r="AA11">
        <v>0</v>
      </c>
      <c r="AB11">
        <v>-112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-195</v>
      </c>
      <c r="O12" s="46">
        <v>-292</v>
      </c>
      <c r="P12" s="46">
        <v>-124</v>
      </c>
      <c r="Q12" s="46">
        <v>0</v>
      </c>
      <c r="R12" s="46">
        <v>0</v>
      </c>
      <c r="S12" s="74">
        <v>0</v>
      </c>
      <c r="U12" s="73">
        <v>0</v>
      </c>
      <c r="V12" s="74">
        <v>-611</v>
      </c>
      <c r="W12">
        <v>-195</v>
      </c>
      <c r="X12">
        <v>-292</v>
      </c>
      <c r="Y12">
        <v>0</v>
      </c>
      <c r="Z12">
        <v>0</v>
      </c>
      <c r="AA12">
        <v>0</v>
      </c>
      <c r="AB12">
        <v>-124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-204</v>
      </c>
      <c r="O13" s="46">
        <v>-302</v>
      </c>
      <c r="P13" s="46">
        <v>-133</v>
      </c>
      <c r="Q13" s="46">
        <v>0</v>
      </c>
      <c r="R13" s="46">
        <v>0</v>
      </c>
      <c r="S13" s="74">
        <v>0</v>
      </c>
      <c r="U13" s="73">
        <v>0</v>
      </c>
      <c r="V13" s="74">
        <v>-639</v>
      </c>
      <c r="W13">
        <v>-204</v>
      </c>
      <c r="X13">
        <v>-302</v>
      </c>
      <c r="Y13">
        <v>0</v>
      </c>
      <c r="Z13">
        <v>0</v>
      </c>
      <c r="AA13">
        <v>0</v>
      </c>
      <c r="AB13">
        <v>-133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-213</v>
      </c>
      <c r="O14" s="46">
        <v>-302</v>
      </c>
      <c r="P14" s="46">
        <v>-140</v>
      </c>
      <c r="Q14" s="46">
        <v>0</v>
      </c>
      <c r="R14" s="46">
        <v>0</v>
      </c>
      <c r="S14" s="74">
        <v>0</v>
      </c>
      <c r="U14" s="73">
        <v>0</v>
      </c>
      <c r="V14" s="74">
        <v>-655</v>
      </c>
      <c r="W14">
        <v>-213</v>
      </c>
      <c r="X14">
        <v>-302</v>
      </c>
      <c r="Y14">
        <v>0</v>
      </c>
      <c r="Z14">
        <v>0</v>
      </c>
      <c r="AA14">
        <v>0</v>
      </c>
      <c r="AB14">
        <v>-140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-216</v>
      </c>
      <c r="O15" s="46">
        <v>-302</v>
      </c>
      <c r="P15" s="46">
        <v>-148</v>
      </c>
      <c r="Q15" s="46">
        <v>0</v>
      </c>
      <c r="R15" s="46">
        <v>0</v>
      </c>
      <c r="S15" s="74">
        <v>0</v>
      </c>
      <c r="U15" s="73">
        <v>0</v>
      </c>
      <c r="V15" s="74">
        <v>-666</v>
      </c>
      <c r="W15">
        <v>-216</v>
      </c>
      <c r="X15">
        <v>-302</v>
      </c>
      <c r="Y15">
        <v>0</v>
      </c>
      <c r="Z15">
        <v>0</v>
      </c>
      <c r="AA15">
        <v>0</v>
      </c>
      <c r="AB15">
        <v>-148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-218</v>
      </c>
      <c r="O16" s="46">
        <v>-307</v>
      </c>
      <c r="P16" s="46">
        <v>-150</v>
      </c>
      <c r="Q16" s="46">
        <v>0</v>
      </c>
      <c r="R16" s="46">
        <v>0</v>
      </c>
      <c r="S16" s="74">
        <v>0</v>
      </c>
      <c r="U16" s="73">
        <v>0</v>
      </c>
      <c r="V16" s="74">
        <v>-675</v>
      </c>
      <c r="W16">
        <v>-218</v>
      </c>
      <c r="X16">
        <v>-307</v>
      </c>
      <c r="Y16">
        <v>0</v>
      </c>
      <c r="Z16">
        <v>0</v>
      </c>
      <c r="AA16">
        <v>0</v>
      </c>
      <c r="AB16">
        <v>-150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-216</v>
      </c>
      <c r="O17" s="46">
        <v>-307</v>
      </c>
      <c r="P17" s="46">
        <v>-151</v>
      </c>
      <c r="Q17" s="46">
        <v>0</v>
      </c>
      <c r="R17" s="46">
        <v>0</v>
      </c>
      <c r="S17" s="74">
        <v>0</v>
      </c>
      <c r="U17" s="73">
        <v>0</v>
      </c>
      <c r="V17" s="74">
        <v>-674</v>
      </c>
      <c r="W17">
        <v>-216</v>
      </c>
      <c r="X17">
        <v>-307</v>
      </c>
      <c r="Y17">
        <v>0</v>
      </c>
      <c r="Z17">
        <v>0</v>
      </c>
      <c r="AA17">
        <v>0</v>
      </c>
      <c r="AB17">
        <v>-151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-206</v>
      </c>
      <c r="O18" s="46">
        <v>-307</v>
      </c>
      <c r="P18" s="46">
        <v>-149</v>
      </c>
      <c r="Q18" s="46">
        <v>0</v>
      </c>
      <c r="R18" s="46">
        <v>0</v>
      </c>
      <c r="S18" s="74">
        <v>0</v>
      </c>
      <c r="U18" s="73">
        <v>0</v>
      </c>
      <c r="V18" s="74">
        <v>-662</v>
      </c>
      <c r="W18">
        <v>-206</v>
      </c>
      <c r="X18">
        <v>-307</v>
      </c>
      <c r="Y18">
        <v>0</v>
      </c>
      <c r="Z18">
        <v>0</v>
      </c>
      <c r="AA18">
        <v>0</v>
      </c>
      <c r="AB18">
        <v>-149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-182</v>
      </c>
      <c r="O19" s="46">
        <v>-302</v>
      </c>
      <c r="P19" s="46">
        <v>-142</v>
      </c>
      <c r="Q19" s="46">
        <v>0</v>
      </c>
      <c r="R19" s="46">
        <v>0</v>
      </c>
      <c r="S19" s="74">
        <v>0</v>
      </c>
      <c r="U19" s="73">
        <v>0</v>
      </c>
      <c r="V19" s="74">
        <v>-626</v>
      </c>
      <c r="W19">
        <v>-182</v>
      </c>
      <c r="X19">
        <v>-302</v>
      </c>
      <c r="Y19">
        <v>0</v>
      </c>
      <c r="Z19">
        <v>0</v>
      </c>
      <c r="AA19">
        <v>0</v>
      </c>
      <c r="AB19">
        <v>-142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-160</v>
      </c>
      <c r="O20" s="46">
        <v>-313</v>
      </c>
      <c r="P20" s="46">
        <v>-136</v>
      </c>
      <c r="Q20" s="46">
        <v>0</v>
      </c>
      <c r="R20" s="46">
        <v>0</v>
      </c>
      <c r="S20" s="74">
        <v>0</v>
      </c>
      <c r="U20" s="73">
        <v>0</v>
      </c>
      <c r="V20" s="74">
        <v>-609</v>
      </c>
      <c r="W20">
        <v>-160</v>
      </c>
      <c r="X20">
        <v>-313</v>
      </c>
      <c r="Y20">
        <v>0</v>
      </c>
      <c r="Z20">
        <v>0</v>
      </c>
      <c r="AA20">
        <v>0</v>
      </c>
      <c r="AB20">
        <v>-136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-139</v>
      </c>
      <c r="O21" s="46">
        <v>-303</v>
      </c>
      <c r="P21" s="46">
        <v>-128</v>
      </c>
      <c r="Q21" s="46">
        <v>0</v>
      </c>
      <c r="R21" s="46">
        <v>0</v>
      </c>
      <c r="S21" s="74">
        <v>0</v>
      </c>
      <c r="U21" s="73">
        <v>0</v>
      </c>
      <c r="V21" s="74">
        <v>-570</v>
      </c>
      <c r="W21">
        <v>-139</v>
      </c>
      <c r="X21">
        <v>-303</v>
      </c>
      <c r="Y21">
        <v>0</v>
      </c>
      <c r="Z21">
        <v>0</v>
      </c>
      <c r="AA21">
        <v>0</v>
      </c>
      <c r="AB21">
        <v>-128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0.57999999999999996</v>
      </c>
      <c r="N22" s="73">
        <v>-139</v>
      </c>
      <c r="O22" s="46">
        <v>-293</v>
      </c>
      <c r="P22" s="46">
        <v>-123</v>
      </c>
      <c r="Q22" s="46">
        <v>0</v>
      </c>
      <c r="R22" s="46">
        <v>0</v>
      </c>
      <c r="S22" s="74">
        <v>0</v>
      </c>
      <c r="U22" s="73">
        <v>0.57999999999999996</v>
      </c>
      <c r="V22" s="74">
        <v>-555</v>
      </c>
      <c r="W22">
        <v>-139</v>
      </c>
      <c r="X22">
        <v>-293</v>
      </c>
      <c r="Y22">
        <v>0</v>
      </c>
      <c r="Z22">
        <v>0</v>
      </c>
      <c r="AA22">
        <v>0.57999999999999996</v>
      </c>
      <c r="AB22">
        <v>-123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2.41</v>
      </c>
      <c r="N23" s="73">
        <v>-82</v>
      </c>
      <c r="O23" s="46">
        <v>-272</v>
      </c>
      <c r="P23" s="46">
        <v>-92</v>
      </c>
      <c r="Q23" s="46">
        <v>0</v>
      </c>
      <c r="R23" s="46">
        <v>0</v>
      </c>
      <c r="S23" s="74">
        <v>0</v>
      </c>
      <c r="U23" s="73">
        <v>2.4</v>
      </c>
      <c r="V23" s="74">
        <v>-446</v>
      </c>
      <c r="W23">
        <v>-82</v>
      </c>
      <c r="X23">
        <v>-272</v>
      </c>
      <c r="Y23">
        <v>0</v>
      </c>
      <c r="Z23">
        <v>0</v>
      </c>
      <c r="AA23">
        <v>2.41</v>
      </c>
      <c r="AB23">
        <v>-92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-1</v>
      </c>
      <c r="O24" s="46">
        <v>-278</v>
      </c>
      <c r="P24" s="46">
        <v>-305</v>
      </c>
      <c r="Q24" s="46">
        <v>0</v>
      </c>
      <c r="R24" s="46">
        <v>0</v>
      </c>
      <c r="S24" s="74">
        <v>0</v>
      </c>
      <c r="U24" s="73">
        <v>0.48</v>
      </c>
      <c r="V24" s="74">
        <v>-584</v>
      </c>
      <c r="W24">
        <v>-1</v>
      </c>
      <c r="X24">
        <v>-278</v>
      </c>
      <c r="Y24">
        <v>0</v>
      </c>
      <c r="Z24">
        <v>0</v>
      </c>
      <c r="AA24">
        <v>0.48</v>
      </c>
      <c r="AB24">
        <v>-305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3.37</v>
      </c>
      <c r="N25" s="73">
        <v>0</v>
      </c>
      <c r="O25" s="46">
        <v>-310</v>
      </c>
      <c r="P25" s="46">
        <v>-271</v>
      </c>
      <c r="Q25" s="46">
        <v>0</v>
      </c>
      <c r="R25" s="46">
        <v>0</v>
      </c>
      <c r="S25" s="74">
        <v>0</v>
      </c>
      <c r="U25" s="73">
        <v>3.37</v>
      </c>
      <c r="V25" s="74">
        <v>-581</v>
      </c>
      <c r="W25">
        <v>0</v>
      </c>
      <c r="X25">
        <v>-310</v>
      </c>
      <c r="Y25">
        <v>0</v>
      </c>
      <c r="Z25">
        <v>0</v>
      </c>
      <c r="AA25">
        <v>3.37</v>
      </c>
      <c r="AB25">
        <v>-271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0</v>
      </c>
      <c r="O26" s="46">
        <v>-285</v>
      </c>
      <c r="P26" s="46">
        <v>-232</v>
      </c>
      <c r="Q26" s="46">
        <v>0</v>
      </c>
      <c r="R26" s="46">
        <v>0</v>
      </c>
      <c r="S26" s="74">
        <v>0</v>
      </c>
      <c r="U26" s="73">
        <v>0.57999999999999996</v>
      </c>
      <c r="V26" s="74">
        <v>-517</v>
      </c>
      <c r="W26">
        <v>0</v>
      </c>
      <c r="X26">
        <v>-285</v>
      </c>
      <c r="Y26">
        <v>0</v>
      </c>
      <c r="Z26">
        <v>0</v>
      </c>
      <c r="AA26">
        <v>0.57999999999999996</v>
      </c>
      <c r="AB26">
        <v>-232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1.1499999999999999</v>
      </c>
      <c r="N27" s="73">
        <v>0</v>
      </c>
      <c r="O27" s="46">
        <v>-245</v>
      </c>
      <c r="P27" s="46">
        <v>-389</v>
      </c>
      <c r="Q27" s="46">
        <v>0</v>
      </c>
      <c r="R27" s="46">
        <v>0</v>
      </c>
      <c r="S27" s="74">
        <v>0</v>
      </c>
      <c r="U27" s="73">
        <v>1.1499999999999999</v>
      </c>
      <c r="V27" s="74">
        <v>-634</v>
      </c>
      <c r="W27">
        <v>0</v>
      </c>
      <c r="X27">
        <v>-245</v>
      </c>
      <c r="Y27">
        <v>0</v>
      </c>
      <c r="Z27">
        <v>0</v>
      </c>
      <c r="AA27">
        <v>1.1499999999999999</v>
      </c>
      <c r="AB27">
        <v>-389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5.77</v>
      </c>
      <c r="M28" s="74">
        <v>4.8099999999999996</v>
      </c>
      <c r="N28" s="73">
        <v>0</v>
      </c>
      <c r="O28" s="46">
        <v>-195</v>
      </c>
      <c r="P28" s="46">
        <v>-327</v>
      </c>
      <c r="Q28" s="46">
        <v>0</v>
      </c>
      <c r="R28" s="46">
        <v>0</v>
      </c>
      <c r="S28" s="74">
        <v>0</v>
      </c>
      <c r="U28" s="73">
        <v>10.58</v>
      </c>
      <c r="V28" s="74">
        <v>-522</v>
      </c>
      <c r="W28">
        <v>0</v>
      </c>
      <c r="X28">
        <v>-195</v>
      </c>
      <c r="Y28">
        <v>5.77</v>
      </c>
      <c r="Z28">
        <v>0</v>
      </c>
      <c r="AA28">
        <v>4.8099999999999996</v>
      </c>
      <c r="AB28">
        <v>-327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14.35</v>
      </c>
      <c r="M29" s="74">
        <v>3.8</v>
      </c>
      <c r="N29" s="73">
        <v>0</v>
      </c>
      <c r="O29" s="46">
        <v>-120</v>
      </c>
      <c r="P29" s="46">
        <v>-226</v>
      </c>
      <c r="Q29" s="46">
        <v>0</v>
      </c>
      <c r="R29" s="46">
        <v>0</v>
      </c>
      <c r="S29" s="74">
        <v>0</v>
      </c>
      <c r="U29" s="73">
        <v>18.149999999999999</v>
      </c>
      <c r="V29" s="74">
        <v>-346</v>
      </c>
      <c r="W29">
        <v>0</v>
      </c>
      <c r="X29">
        <v>-120</v>
      </c>
      <c r="Y29">
        <v>14.35</v>
      </c>
      <c r="Z29">
        <v>0</v>
      </c>
      <c r="AA29">
        <v>3.8</v>
      </c>
      <c r="AB29">
        <v>-226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11.25</v>
      </c>
      <c r="M30" s="74">
        <v>1.64</v>
      </c>
      <c r="N30" s="73">
        <v>0</v>
      </c>
      <c r="O30" s="46">
        <v>-80</v>
      </c>
      <c r="P30" s="46">
        <v>-149</v>
      </c>
      <c r="Q30" s="46">
        <v>0</v>
      </c>
      <c r="R30" s="46">
        <v>0</v>
      </c>
      <c r="S30" s="74">
        <v>0</v>
      </c>
      <c r="U30" s="73">
        <v>12.89</v>
      </c>
      <c r="V30" s="74">
        <v>-229</v>
      </c>
      <c r="W30">
        <v>0</v>
      </c>
      <c r="X30">
        <v>-80</v>
      </c>
      <c r="Y30">
        <v>11.25</v>
      </c>
      <c r="Z30">
        <v>0</v>
      </c>
      <c r="AA30">
        <v>1.64</v>
      </c>
      <c r="AB30">
        <v>-149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3.41</v>
      </c>
      <c r="L31" s="46">
        <v>6.84</v>
      </c>
      <c r="M31" s="74">
        <v>0.63</v>
      </c>
      <c r="N31" s="73">
        <v>0</v>
      </c>
      <c r="O31" s="46">
        <v>-50</v>
      </c>
      <c r="P31" s="46">
        <v>-100</v>
      </c>
      <c r="Q31" s="46">
        <v>0</v>
      </c>
      <c r="R31" s="46">
        <v>0</v>
      </c>
      <c r="S31" s="74">
        <v>0</v>
      </c>
      <c r="U31" s="73">
        <v>10.88</v>
      </c>
      <c r="V31" s="74">
        <v>-150</v>
      </c>
      <c r="W31">
        <v>0</v>
      </c>
      <c r="X31">
        <v>-50</v>
      </c>
      <c r="Y31">
        <v>6.84</v>
      </c>
      <c r="Z31">
        <v>3.41</v>
      </c>
      <c r="AA31">
        <v>0.63</v>
      </c>
      <c r="AB31">
        <v>-100</v>
      </c>
    </row>
    <row r="32" spans="7:28">
      <c r="G32" t="s">
        <v>74</v>
      </c>
      <c r="H32" s="73">
        <v>9.85</v>
      </c>
      <c r="I32" s="46">
        <v>0</v>
      </c>
      <c r="J32" s="46">
        <v>0</v>
      </c>
      <c r="K32" s="46">
        <v>4.2300000000000004</v>
      </c>
      <c r="L32" s="46">
        <v>6.28</v>
      </c>
      <c r="M32" s="74">
        <v>0.53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20.89</v>
      </c>
      <c r="V32" s="74">
        <v>0</v>
      </c>
      <c r="W32">
        <v>9.85</v>
      </c>
      <c r="X32">
        <v>0</v>
      </c>
      <c r="Y32">
        <v>6.28</v>
      </c>
      <c r="Z32">
        <v>4.2300000000000004</v>
      </c>
      <c r="AA32">
        <v>0.53</v>
      </c>
      <c r="AB32">
        <v>0</v>
      </c>
    </row>
    <row r="33" spans="7:28">
      <c r="G33" t="s">
        <v>75</v>
      </c>
      <c r="H33" s="73">
        <v>49.2</v>
      </c>
      <c r="I33" s="46">
        <v>3.93</v>
      </c>
      <c r="J33" s="46">
        <v>0</v>
      </c>
      <c r="K33" s="46">
        <v>3.53</v>
      </c>
      <c r="L33" s="46">
        <v>3.64</v>
      </c>
      <c r="M33" s="74">
        <v>0.08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60.38</v>
      </c>
      <c r="V33" s="74">
        <v>0</v>
      </c>
      <c r="W33">
        <v>49.2</v>
      </c>
      <c r="X33">
        <v>3.93</v>
      </c>
      <c r="Y33">
        <v>3.64</v>
      </c>
      <c r="Z33">
        <v>3.53</v>
      </c>
      <c r="AA33">
        <v>0.08</v>
      </c>
      <c r="AB33">
        <v>0</v>
      </c>
    </row>
    <row r="34" spans="7:28">
      <c r="G34" t="s">
        <v>76</v>
      </c>
      <c r="H34" s="73">
        <v>53</v>
      </c>
      <c r="I34" s="46">
        <v>6.9</v>
      </c>
      <c r="J34" s="46">
        <v>1.83</v>
      </c>
      <c r="K34" s="46">
        <v>3.06</v>
      </c>
      <c r="L34" s="46">
        <v>2.83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67.62</v>
      </c>
      <c r="V34" s="74">
        <v>0</v>
      </c>
      <c r="W34">
        <v>53</v>
      </c>
      <c r="X34">
        <v>6.9</v>
      </c>
      <c r="Y34">
        <v>2.83</v>
      </c>
      <c r="Z34">
        <v>3.06</v>
      </c>
      <c r="AA34">
        <v>0</v>
      </c>
      <c r="AB34">
        <v>1.83</v>
      </c>
    </row>
    <row r="35" spans="7:28">
      <c r="G35" t="s">
        <v>77</v>
      </c>
      <c r="H35" s="73">
        <v>44.87</v>
      </c>
      <c r="I35" s="46">
        <v>0</v>
      </c>
      <c r="J35" s="46">
        <v>0.65</v>
      </c>
      <c r="K35" s="46">
        <v>3.62</v>
      </c>
      <c r="L35" s="46">
        <v>2.5299999999999998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51.67</v>
      </c>
      <c r="V35" s="74">
        <v>0</v>
      </c>
      <c r="W35">
        <v>44.87</v>
      </c>
      <c r="X35">
        <v>0</v>
      </c>
      <c r="Y35">
        <v>2.5299999999999998</v>
      </c>
      <c r="Z35">
        <v>3.62</v>
      </c>
      <c r="AA35">
        <v>0</v>
      </c>
      <c r="AB35">
        <v>0.65</v>
      </c>
    </row>
    <row r="36" spans="7:28">
      <c r="G36" t="s">
        <v>78</v>
      </c>
      <c r="H36" s="73">
        <v>42.98</v>
      </c>
      <c r="I36" s="46">
        <v>2.34</v>
      </c>
      <c r="J36" s="46">
        <v>1.25</v>
      </c>
      <c r="K36" s="46">
        <v>2.81</v>
      </c>
      <c r="L36" s="46">
        <v>1.55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50.93</v>
      </c>
      <c r="V36" s="74">
        <v>0</v>
      </c>
      <c r="W36">
        <v>42.98</v>
      </c>
      <c r="X36">
        <v>2.34</v>
      </c>
      <c r="Y36">
        <v>1.55</v>
      </c>
      <c r="Z36">
        <v>2.81</v>
      </c>
      <c r="AA36">
        <v>0</v>
      </c>
      <c r="AB36">
        <v>1.25</v>
      </c>
    </row>
    <row r="37" spans="7:28">
      <c r="G37" t="s">
        <v>79</v>
      </c>
      <c r="H37" s="73">
        <v>22.39</v>
      </c>
      <c r="I37" s="46">
        <v>0.56000000000000005</v>
      </c>
      <c r="J37" s="46">
        <v>0.41</v>
      </c>
      <c r="K37" s="46">
        <v>1.23</v>
      </c>
      <c r="L37" s="46">
        <v>0.62</v>
      </c>
      <c r="M37" s="74">
        <v>0.02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25.23</v>
      </c>
      <c r="V37" s="74">
        <v>0</v>
      </c>
      <c r="W37">
        <v>22.39</v>
      </c>
      <c r="X37">
        <v>0.56000000000000005</v>
      </c>
      <c r="Y37">
        <v>0.62</v>
      </c>
      <c r="Z37">
        <v>1.23</v>
      </c>
      <c r="AA37">
        <v>0.02</v>
      </c>
      <c r="AB37">
        <v>0.41</v>
      </c>
    </row>
    <row r="38" spans="7:28">
      <c r="G38" t="s">
        <v>80</v>
      </c>
      <c r="H38" s="73">
        <v>52.84</v>
      </c>
      <c r="I38" s="46">
        <v>0</v>
      </c>
      <c r="J38" s="46">
        <v>0.25</v>
      </c>
      <c r="K38" s="46">
        <v>3.96</v>
      </c>
      <c r="L38" s="46">
        <v>1.52</v>
      </c>
      <c r="M38" s="74">
        <v>7.0000000000000007E-2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58.64</v>
      </c>
      <c r="V38" s="74">
        <v>0</v>
      </c>
      <c r="W38">
        <v>52.84</v>
      </c>
      <c r="X38">
        <v>0</v>
      </c>
      <c r="Y38">
        <v>1.52</v>
      </c>
      <c r="Z38">
        <v>3.96</v>
      </c>
      <c r="AA38">
        <v>7.0000000000000007E-2</v>
      </c>
      <c r="AB38">
        <v>0.25</v>
      </c>
    </row>
    <row r="39" spans="7:28">
      <c r="G39" t="s">
        <v>81</v>
      </c>
      <c r="H39" s="73">
        <v>45.54</v>
      </c>
      <c r="I39" s="46">
        <v>0</v>
      </c>
      <c r="J39" s="46">
        <v>12.77</v>
      </c>
      <c r="K39" s="46">
        <v>5.94</v>
      </c>
      <c r="L39" s="46">
        <v>2.04</v>
      </c>
      <c r="M39" s="74">
        <v>0.31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66.599999999999994</v>
      </c>
      <c r="V39" s="74">
        <v>0</v>
      </c>
      <c r="W39">
        <v>45.54</v>
      </c>
      <c r="X39">
        <v>0</v>
      </c>
      <c r="Y39">
        <v>2.04</v>
      </c>
      <c r="Z39">
        <v>5.94</v>
      </c>
      <c r="AA39">
        <v>0.31</v>
      </c>
      <c r="AB39">
        <v>12.77</v>
      </c>
    </row>
    <row r="40" spans="7:28">
      <c r="G40" t="s">
        <v>82</v>
      </c>
      <c r="H40" s="73">
        <v>35.340000000000003</v>
      </c>
      <c r="I40" s="46">
        <v>0</v>
      </c>
      <c r="J40" s="46">
        <v>30.68</v>
      </c>
      <c r="K40" s="46">
        <v>6.02</v>
      </c>
      <c r="L40" s="46">
        <v>2.0699999999999998</v>
      </c>
      <c r="M40" s="74">
        <v>0.1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74.209999999999994</v>
      </c>
      <c r="V40" s="74">
        <v>0</v>
      </c>
      <c r="W40">
        <v>35.340000000000003</v>
      </c>
      <c r="X40">
        <v>0</v>
      </c>
      <c r="Y40">
        <v>2.0699999999999998</v>
      </c>
      <c r="Z40">
        <v>6.02</v>
      </c>
      <c r="AA40">
        <v>0.1</v>
      </c>
      <c r="AB40">
        <v>30.68</v>
      </c>
    </row>
    <row r="41" spans="7:28">
      <c r="G41" t="s">
        <v>83</v>
      </c>
      <c r="H41" s="73">
        <v>43.88</v>
      </c>
      <c r="I41" s="46">
        <v>0</v>
      </c>
      <c r="J41" s="46">
        <v>13.77</v>
      </c>
      <c r="K41" s="46">
        <v>10.29</v>
      </c>
      <c r="L41" s="46">
        <v>3.54</v>
      </c>
      <c r="M41" s="74">
        <v>0.27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71.75</v>
      </c>
      <c r="V41" s="74">
        <v>0</v>
      </c>
      <c r="W41">
        <v>43.88</v>
      </c>
      <c r="X41">
        <v>0</v>
      </c>
      <c r="Y41">
        <v>3.54</v>
      </c>
      <c r="Z41">
        <v>10.29</v>
      </c>
      <c r="AA41">
        <v>0.27</v>
      </c>
      <c r="AB41">
        <v>13.77</v>
      </c>
    </row>
    <row r="42" spans="7:28">
      <c r="G42" t="s">
        <v>84</v>
      </c>
      <c r="H42" s="73">
        <v>30.89</v>
      </c>
      <c r="I42" s="46">
        <v>0</v>
      </c>
      <c r="J42" s="46">
        <v>29.13</v>
      </c>
      <c r="K42" s="46">
        <v>10.57</v>
      </c>
      <c r="L42" s="46">
        <v>3.28</v>
      </c>
      <c r="M42" s="74">
        <v>0.23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74.099999999999994</v>
      </c>
      <c r="V42" s="74">
        <v>0</v>
      </c>
      <c r="W42">
        <v>30.89</v>
      </c>
      <c r="X42">
        <v>0</v>
      </c>
      <c r="Y42">
        <v>3.28</v>
      </c>
      <c r="Z42">
        <v>10.57</v>
      </c>
      <c r="AA42">
        <v>0.23</v>
      </c>
      <c r="AB42">
        <v>29.13</v>
      </c>
    </row>
    <row r="43" spans="7:28">
      <c r="G43" t="s">
        <v>85</v>
      </c>
      <c r="H43" s="73">
        <v>21.79</v>
      </c>
      <c r="I43" s="46">
        <v>0</v>
      </c>
      <c r="J43" s="46">
        <v>40.93</v>
      </c>
      <c r="K43" s="46">
        <v>13.45</v>
      </c>
      <c r="L43" s="46">
        <v>3.82</v>
      </c>
      <c r="M43" s="74">
        <v>0.13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80.12</v>
      </c>
      <c r="V43" s="74">
        <v>0</v>
      </c>
      <c r="W43">
        <v>21.79</v>
      </c>
      <c r="X43">
        <v>0</v>
      </c>
      <c r="Y43">
        <v>3.82</v>
      </c>
      <c r="Z43">
        <v>13.45</v>
      </c>
      <c r="AA43">
        <v>0.13</v>
      </c>
      <c r="AB43">
        <v>40.93</v>
      </c>
    </row>
    <row r="44" spans="7:28">
      <c r="G44" t="s">
        <v>86</v>
      </c>
      <c r="H44" s="73">
        <v>10.199999999999999</v>
      </c>
      <c r="I44" s="46">
        <v>0</v>
      </c>
      <c r="J44" s="46">
        <v>53.91</v>
      </c>
      <c r="K44" s="46">
        <v>13.14</v>
      </c>
      <c r="L44" s="46">
        <v>3.4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80.650000000000006</v>
      </c>
      <c r="V44" s="74">
        <v>0</v>
      </c>
      <c r="W44">
        <v>10.199999999999999</v>
      </c>
      <c r="X44">
        <v>0</v>
      </c>
      <c r="Y44">
        <v>3.4</v>
      </c>
      <c r="Z44">
        <v>13.14</v>
      </c>
      <c r="AA44">
        <v>0</v>
      </c>
      <c r="AB44">
        <v>53.91</v>
      </c>
    </row>
    <row r="45" spans="7:28">
      <c r="G45" t="s">
        <v>87</v>
      </c>
      <c r="H45" s="73">
        <v>0</v>
      </c>
      <c r="I45" s="46">
        <v>0</v>
      </c>
      <c r="J45" s="46">
        <v>52.84</v>
      </c>
      <c r="K45" s="46">
        <v>10.3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63.14</v>
      </c>
      <c r="V45" s="74">
        <v>0</v>
      </c>
      <c r="W45">
        <v>0</v>
      </c>
      <c r="X45">
        <v>0</v>
      </c>
      <c r="Y45">
        <v>0</v>
      </c>
      <c r="Z45">
        <v>10.3</v>
      </c>
      <c r="AA45">
        <v>0</v>
      </c>
      <c r="AB45">
        <v>52.84</v>
      </c>
    </row>
    <row r="46" spans="7:28">
      <c r="G46" t="s">
        <v>88</v>
      </c>
      <c r="H46" s="73">
        <v>0</v>
      </c>
      <c r="I46" s="46">
        <v>0</v>
      </c>
      <c r="J46" s="46">
        <v>46.56</v>
      </c>
      <c r="K46" s="46">
        <v>9.5500000000000007</v>
      </c>
      <c r="L46" s="46">
        <v>0</v>
      </c>
      <c r="M46" s="74">
        <v>0.04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56.15</v>
      </c>
      <c r="V46" s="74">
        <v>0</v>
      </c>
      <c r="W46">
        <v>0</v>
      </c>
      <c r="X46">
        <v>0</v>
      </c>
      <c r="Y46">
        <v>0</v>
      </c>
      <c r="Z46">
        <v>9.5500000000000007</v>
      </c>
      <c r="AA46">
        <v>0.04</v>
      </c>
      <c r="AB46">
        <v>46.56</v>
      </c>
    </row>
    <row r="47" spans="7:28">
      <c r="G47" t="s">
        <v>89</v>
      </c>
      <c r="H47" s="73">
        <v>112.09</v>
      </c>
      <c r="I47" s="46">
        <v>0</v>
      </c>
      <c r="J47" s="46">
        <v>24.23</v>
      </c>
      <c r="K47" s="46">
        <v>30.43</v>
      </c>
      <c r="L47" s="46">
        <v>0</v>
      </c>
      <c r="M47" s="74">
        <v>0.06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166.81</v>
      </c>
      <c r="V47" s="74">
        <v>0</v>
      </c>
      <c r="W47">
        <v>112.09</v>
      </c>
      <c r="X47">
        <v>0</v>
      </c>
      <c r="Y47">
        <v>0</v>
      </c>
      <c r="Z47">
        <v>30.43</v>
      </c>
      <c r="AA47">
        <v>0.06</v>
      </c>
      <c r="AB47">
        <v>24.23</v>
      </c>
    </row>
    <row r="48" spans="7:28">
      <c r="G48" t="s">
        <v>90</v>
      </c>
      <c r="H48" s="73">
        <v>42.49</v>
      </c>
      <c r="I48" s="46">
        <v>0</v>
      </c>
      <c r="J48" s="46">
        <v>5.23</v>
      </c>
      <c r="K48" s="46">
        <v>17.59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65.31</v>
      </c>
      <c r="V48" s="74">
        <v>0</v>
      </c>
      <c r="W48">
        <v>42.49</v>
      </c>
      <c r="X48">
        <v>0</v>
      </c>
      <c r="Y48">
        <v>0</v>
      </c>
      <c r="Z48">
        <v>17.59</v>
      </c>
      <c r="AA48">
        <v>0</v>
      </c>
      <c r="AB48">
        <v>5.23</v>
      </c>
    </row>
    <row r="49" spans="7:28">
      <c r="G49" t="s">
        <v>91</v>
      </c>
      <c r="H49" s="73">
        <v>130.15</v>
      </c>
      <c r="I49" s="46">
        <v>0</v>
      </c>
      <c r="J49" s="46">
        <v>80.099999999999994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210.25</v>
      </c>
      <c r="V49" s="74">
        <v>0</v>
      </c>
      <c r="W49">
        <v>130.15</v>
      </c>
      <c r="X49">
        <v>0</v>
      </c>
      <c r="Y49">
        <v>0</v>
      </c>
      <c r="Z49">
        <v>0</v>
      </c>
      <c r="AA49">
        <v>0</v>
      </c>
      <c r="AB49">
        <v>80.099999999999994</v>
      </c>
    </row>
    <row r="50" spans="7:28">
      <c r="G50" t="s">
        <v>92</v>
      </c>
      <c r="H50" s="73">
        <v>124.63</v>
      </c>
      <c r="I50" s="46">
        <v>0</v>
      </c>
      <c r="J50" s="46">
        <v>53.41</v>
      </c>
      <c r="K50" s="46">
        <v>0</v>
      </c>
      <c r="L50" s="46">
        <v>0</v>
      </c>
      <c r="M50" s="74">
        <v>2.3199999999999998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180.36</v>
      </c>
      <c r="V50" s="74">
        <v>0</v>
      </c>
      <c r="W50">
        <v>124.63</v>
      </c>
      <c r="X50">
        <v>0</v>
      </c>
      <c r="Y50">
        <v>0</v>
      </c>
      <c r="Z50">
        <v>0</v>
      </c>
      <c r="AA50">
        <v>2.3199999999999998</v>
      </c>
      <c r="AB50">
        <v>53.41</v>
      </c>
    </row>
    <row r="51" spans="7:28">
      <c r="G51" t="s">
        <v>93</v>
      </c>
      <c r="H51" s="73">
        <v>77.92</v>
      </c>
      <c r="I51" s="46">
        <v>0</v>
      </c>
      <c r="J51" s="46">
        <v>14.43</v>
      </c>
      <c r="K51" s="46">
        <v>0</v>
      </c>
      <c r="L51" s="46">
        <v>0</v>
      </c>
      <c r="M51" s="74">
        <v>2.41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94.76</v>
      </c>
      <c r="V51" s="74">
        <v>0</v>
      </c>
      <c r="W51">
        <v>77.92</v>
      </c>
      <c r="X51">
        <v>0</v>
      </c>
      <c r="Y51">
        <v>0</v>
      </c>
      <c r="Z51">
        <v>0</v>
      </c>
      <c r="AA51">
        <v>2.41</v>
      </c>
      <c r="AB51">
        <v>14.43</v>
      </c>
    </row>
    <row r="52" spans="7:28">
      <c r="G52" t="s">
        <v>94</v>
      </c>
      <c r="H52" s="73">
        <v>28.86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28.86</v>
      </c>
      <c r="V52" s="74">
        <v>0</v>
      </c>
      <c r="W52">
        <v>28.86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46.18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46.18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46.18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-10</v>
      </c>
      <c r="W55">
        <v>0</v>
      </c>
      <c r="X55">
        <v>-10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-61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-61</v>
      </c>
      <c r="W57">
        <v>0</v>
      </c>
      <c r="X57">
        <v>-61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-60</v>
      </c>
      <c r="W58">
        <v>0</v>
      </c>
      <c r="X58">
        <v>-60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2.89</v>
      </c>
      <c r="K59" s="46">
        <v>0</v>
      </c>
      <c r="L59" s="46">
        <v>0</v>
      </c>
      <c r="M59" s="74">
        <v>0</v>
      </c>
      <c r="N59" s="73">
        <v>0</v>
      </c>
      <c r="O59" s="46">
        <v>-45</v>
      </c>
      <c r="P59" s="46">
        <v>0</v>
      </c>
      <c r="Q59" s="46">
        <v>0</v>
      </c>
      <c r="R59" s="46">
        <v>0</v>
      </c>
      <c r="S59" s="74">
        <v>0</v>
      </c>
      <c r="U59" s="73">
        <v>2.89</v>
      </c>
      <c r="V59" s="74">
        <v>-45</v>
      </c>
      <c r="W59">
        <v>0</v>
      </c>
      <c r="X59">
        <v>-45</v>
      </c>
      <c r="Y59">
        <v>0</v>
      </c>
      <c r="Z59">
        <v>0</v>
      </c>
      <c r="AA59">
        <v>0</v>
      </c>
      <c r="AB59">
        <v>2.89</v>
      </c>
    </row>
    <row r="60" spans="7:28">
      <c r="G60" t="s">
        <v>102</v>
      </c>
      <c r="H60" s="73">
        <v>0</v>
      </c>
      <c r="I60" s="46">
        <v>0</v>
      </c>
      <c r="J60" s="46">
        <v>11.54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11.54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11.54</v>
      </c>
    </row>
    <row r="61" spans="7:28">
      <c r="G61" t="s">
        <v>103</v>
      </c>
      <c r="H61" s="73">
        <v>0</v>
      </c>
      <c r="I61" s="46">
        <v>0</v>
      </c>
      <c r="J61" s="46">
        <v>12.51</v>
      </c>
      <c r="K61" s="46">
        <v>0</v>
      </c>
      <c r="L61" s="46">
        <v>0</v>
      </c>
      <c r="M61" s="74">
        <v>0</v>
      </c>
      <c r="N61" s="73">
        <v>0</v>
      </c>
      <c r="O61" s="46">
        <v>-18.899999999999999</v>
      </c>
      <c r="P61" s="46">
        <v>0</v>
      </c>
      <c r="Q61" s="46">
        <v>0</v>
      </c>
      <c r="R61" s="46">
        <v>0</v>
      </c>
      <c r="S61" s="74">
        <v>0</v>
      </c>
      <c r="U61" s="73">
        <v>12.51</v>
      </c>
      <c r="V61" s="74">
        <v>-18.899999999999999</v>
      </c>
      <c r="W61">
        <v>0</v>
      </c>
      <c r="X61">
        <v>-18.899999999999999</v>
      </c>
      <c r="Y61">
        <v>0</v>
      </c>
      <c r="Z61">
        <v>0</v>
      </c>
      <c r="AA61">
        <v>0</v>
      </c>
      <c r="AB61">
        <v>12.51</v>
      </c>
    </row>
    <row r="62" spans="7:28">
      <c r="G62" t="s">
        <v>104</v>
      </c>
      <c r="H62" s="73">
        <v>0</v>
      </c>
      <c r="I62" s="46">
        <v>0</v>
      </c>
      <c r="J62" s="46">
        <v>28.86</v>
      </c>
      <c r="K62" s="46">
        <v>0</v>
      </c>
      <c r="L62" s="46">
        <v>0</v>
      </c>
      <c r="M62" s="74">
        <v>0</v>
      </c>
      <c r="N62" s="73">
        <v>0</v>
      </c>
      <c r="O62" s="46">
        <v>-50</v>
      </c>
      <c r="P62" s="46">
        <v>0</v>
      </c>
      <c r="Q62" s="46">
        <v>0</v>
      </c>
      <c r="R62" s="46">
        <v>0</v>
      </c>
      <c r="S62" s="74">
        <v>0</v>
      </c>
      <c r="U62" s="73">
        <v>28.86</v>
      </c>
      <c r="V62" s="74">
        <v>-50</v>
      </c>
      <c r="W62">
        <v>0</v>
      </c>
      <c r="X62">
        <v>-50</v>
      </c>
      <c r="Y62">
        <v>0</v>
      </c>
      <c r="Z62">
        <v>0</v>
      </c>
      <c r="AA62">
        <v>0</v>
      </c>
      <c r="AB62">
        <v>28.86</v>
      </c>
    </row>
    <row r="63" spans="7:28">
      <c r="G63" t="s">
        <v>105</v>
      </c>
      <c r="H63" s="73">
        <v>0</v>
      </c>
      <c r="I63" s="46">
        <v>0</v>
      </c>
      <c r="J63" s="46">
        <v>57.72</v>
      </c>
      <c r="K63" s="46">
        <v>0</v>
      </c>
      <c r="L63" s="46">
        <v>0</v>
      </c>
      <c r="M63" s="74">
        <v>0</v>
      </c>
      <c r="N63" s="73">
        <v>0</v>
      </c>
      <c r="O63" s="46">
        <v>-60</v>
      </c>
      <c r="P63" s="46">
        <v>0</v>
      </c>
      <c r="Q63" s="46">
        <v>0</v>
      </c>
      <c r="R63" s="46">
        <v>0</v>
      </c>
      <c r="S63" s="74">
        <v>0</v>
      </c>
      <c r="U63" s="73">
        <v>57.72</v>
      </c>
      <c r="V63" s="74">
        <v>-60</v>
      </c>
      <c r="W63">
        <v>0</v>
      </c>
      <c r="X63">
        <v>-60</v>
      </c>
      <c r="Y63">
        <v>0</v>
      </c>
      <c r="Z63">
        <v>0</v>
      </c>
      <c r="AA63">
        <v>0</v>
      </c>
      <c r="AB63">
        <v>57.72</v>
      </c>
    </row>
    <row r="64" spans="7:28">
      <c r="G64" t="s">
        <v>106</v>
      </c>
      <c r="H64" s="73">
        <v>0</v>
      </c>
      <c r="I64" s="46">
        <v>0</v>
      </c>
      <c r="J64" s="46">
        <v>6.73</v>
      </c>
      <c r="K64" s="46">
        <v>0</v>
      </c>
      <c r="L64" s="46">
        <v>0</v>
      </c>
      <c r="M64" s="74">
        <v>0</v>
      </c>
      <c r="N64" s="73">
        <v>0</v>
      </c>
      <c r="O64" s="46">
        <v>-5</v>
      </c>
      <c r="P64" s="46">
        <v>0</v>
      </c>
      <c r="Q64" s="46">
        <v>0</v>
      </c>
      <c r="R64" s="46">
        <v>0</v>
      </c>
      <c r="S64" s="74">
        <v>0</v>
      </c>
      <c r="U64" s="73">
        <v>6.73</v>
      </c>
      <c r="V64" s="74">
        <v>-5</v>
      </c>
      <c r="W64">
        <v>0</v>
      </c>
      <c r="X64">
        <v>-5</v>
      </c>
      <c r="Y64">
        <v>0</v>
      </c>
      <c r="Z64">
        <v>0</v>
      </c>
      <c r="AA64">
        <v>0</v>
      </c>
      <c r="AB64">
        <v>6.73</v>
      </c>
    </row>
    <row r="65" spans="7:28">
      <c r="G65" t="s">
        <v>107</v>
      </c>
      <c r="H65" s="73">
        <v>0</v>
      </c>
      <c r="I65" s="46">
        <v>0</v>
      </c>
      <c r="J65" s="46">
        <v>15.39</v>
      </c>
      <c r="K65" s="46">
        <v>0</v>
      </c>
      <c r="L65" s="46">
        <v>0</v>
      </c>
      <c r="M65" s="74">
        <v>0</v>
      </c>
      <c r="N65" s="73">
        <v>0</v>
      </c>
      <c r="O65" s="46">
        <v>-5</v>
      </c>
      <c r="P65" s="46">
        <v>0</v>
      </c>
      <c r="Q65" s="46">
        <v>0</v>
      </c>
      <c r="R65" s="46">
        <v>0</v>
      </c>
      <c r="S65" s="74">
        <v>0</v>
      </c>
      <c r="U65" s="73">
        <v>15.39</v>
      </c>
      <c r="V65" s="74">
        <v>-5</v>
      </c>
      <c r="W65">
        <v>0</v>
      </c>
      <c r="X65">
        <v>-5</v>
      </c>
      <c r="Y65">
        <v>0</v>
      </c>
      <c r="Z65">
        <v>0</v>
      </c>
      <c r="AA65">
        <v>0</v>
      </c>
      <c r="AB65">
        <v>15.39</v>
      </c>
    </row>
    <row r="66" spans="7:28">
      <c r="G66" t="s">
        <v>108</v>
      </c>
      <c r="H66" s="73">
        <v>0</v>
      </c>
      <c r="I66" s="46">
        <v>0</v>
      </c>
      <c r="J66" s="46">
        <v>18.28</v>
      </c>
      <c r="K66" s="46">
        <v>0</v>
      </c>
      <c r="L66" s="46">
        <v>0</v>
      </c>
      <c r="M66" s="74">
        <v>0</v>
      </c>
      <c r="N66" s="73">
        <v>0</v>
      </c>
      <c r="O66" s="46">
        <v>-95</v>
      </c>
      <c r="P66" s="46">
        <v>0</v>
      </c>
      <c r="Q66" s="46">
        <v>0</v>
      </c>
      <c r="R66" s="46">
        <v>0</v>
      </c>
      <c r="S66" s="74">
        <v>0</v>
      </c>
      <c r="U66" s="73">
        <v>18.28</v>
      </c>
      <c r="V66" s="74">
        <v>-95</v>
      </c>
      <c r="W66">
        <v>0</v>
      </c>
      <c r="X66">
        <v>-95</v>
      </c>
      <c r="Y66">
        <v>0</v>
      </c>
      <c r="Z66">
        <v>0</v>
      </c>
      <c r="AA66">
        <v>0</v>
      </c>
      <c r="AB66">
        <v>18.28</v>
      </c>
    </row>
    <row r="67" spans="7:28">
      <c r="G67" t="s">
        <v>109</v>
      </c>
      <c r="H67" s="73">
        <v>0</v>
      </c>
      <c r="I67" s="46">
        <v>0</v>
      </c>
      <c r="J67" s="46">
        <v>32.71</v>
      </c>
      <c r="K67" s="46">
        <v>0</v>
      </c>
      <c r="L67" s="46">
        <v>0</v>
      </c>
      <c r="M67" s="74">
        <v>0</v>
      </c>
      <c r="N67" s="73">
        <v>0</v>
      </c>
      <c r="O67" s="46">
        <v>-95</v>
      </c>
      <c r="P67" s="46">
        <v>0</v>
      </c>
      <c r="Q67" s="46">
        <v>0</v>
      </c>
      <c r="R67" s="46">
        <v>0</v>
      </c>
      <c r="S67" s="74">
        <v>0</v>
      </c>
      <c r="U67" s="73">
        <v>32.71</v>
      </c>
      <c r="V67" s="74">
        <v>-95</v>
      </c>
      <c r="W67">
        <v>0</v>
      </c>
      <c r="X67">
        <v>-95</v>
      </c>
      <c r="Y67">
        <v>0</v>
      </c>
      <c r="Z67">
        <v>0</v>
      </c>
      <c r="AA67">
        <v>0</v>
      </c>
      <c r="AB67">
        <v>32.71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-15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-15</v>
      </c>
      <c r="W68">
        <v>0</v>
      </c>
      <c r="X68">
        <v>-15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3.22</v>
      </c>
      <c r="I69" s="46">
        <v>0</v>
      </c>
      <c r="J69" s="46">
        <v>34.69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37.909999999999997</v>
      </c>
      <c r="V69" s="74">
        <v>0</v>
      </c>
      <c r="W69">
        <v>3.22</v>
      </c>
      <c r="X69">
        <v>0</v>
      </c>
      <c r="Y69">
        <v>0</v>
      </c>
      <c r="Z69">
        <v>0</v>
      </c>
      <c r="AA69">
        <v>0</v>
      </c>
      <c r="AB69">
        <v>34.69</v>
      </c>
    </row>
    <row r="70" spans="7:28">
      <c r="G70" t="s">
        <v>112</v>
      </c>
      <c r="H70" s="73">
        <v>52.03</v>
      </c>
      <c r="I70" s="46">
        <v>0</v>
      </c>
      <c r="J70" s="46">
        <v>24.69</v>
      </c>
      <c r="K70" s="46">
        <v>13.08</v>
      </c>
      <c r="L70" s="46">
        <v>4.05</v>
      </c>
      <c r="M70" s="74">
        <v>0.26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94.11</v>
      </c>
      <c r="V70" s="74">
        <v>0</v>
      </c>
      <c r="W70">
        <v>52.03</v>
      </c>
      <c r="X70">
        <v>0</v>
      </c>
      <c r="Y70">
        <v>4.05</v>
      </c>
      <c r="Z70">
        <v>13.08</v>
      </c>
      <c r="AA70">
        <v>0.26</v>
      </c>
      <c r="AB70">
        <v>24.69</v>
      </c>
    </row>
    <row r="71" spans="7:28">
      <c r="G71" t="s">
        <v>113</v>
      </c>
      <c r="H71" s="73">
        <v>0</v>
      </c>
      <c r="I71" s="46">
        <v>0</v>
      </c>
      <c r="J71" s="46">
        <v>2.39</v>
      </c>
      <c r="K71" s="46">
        <v>9.1</v>
      </c>
      <c r="L71" s="46">
        <v>3.11</v>
      </c>
      <c r="M71" s="74">
        <v>0.89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15.49</v>
      </c>
      <c r="V71" s="74">
        <v>0</v>
      </c>
      <c r="W71">
        <v>0</v>
      </c>
      <c r="X71">
        <v>0</v>
      </c>
      <c r="Y71">
        <v>3.11</v>
      </c>
      <c r="Z71">
        <v>9.1</v>
      </c>
      <c r="AA71">
        <v>0.89</v>
      </c>
      <c r="AB71">
        <v>2.39</v>
      </c>
    </row>
    <row r="72" spans="7:28">
      <c r="G72" t="s">
        <v>114</v>
      </c>
      <c r="H72" s="73">
        <v>0</v>
      </c>
      <c r="I72" s="46">
        <v>0</v>
      </c>
      <c r="J72" s="46">
        <v>7.34</v>
      </c>
      <c r="K72" s="46">
        <v>9.07</v>
      </c>
      <c r="L72" s="46">
        <v>3.77</v>
      </c>
      <c r="M72" s="74">
        <v>0.65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20.83</v>
      </c>
      <c r="V72" s="74">
        <v>0</v>
      </c>
      <c r="W72">
        <v>0</v>
      </c>
      <c r="X72">
        <v>0</v>
      </c>
      <c r="Y72">
        <v>3.77</v>
      </c>
      <c r="Z72">
        <v>9.07</v>
      </c>
      <c r="AA72">
        <v>0.65</v>
      </c>
      <c r="AB72">
        <v>7.34</v>
      </c>
    </row>
    <row r="73" spans="7:28">
      <c r="G73" t="s">
        <v>115</v>
      </c>
      <c r="H73" s="73">
        <v>0</v>
      </c>
      <c r="I73" s="46">
        <v>0</v>
      </c>
      <c r="J73" s="46">
        <v>5.68</v>
      </c>
      <c r="K73" s="46">
        <v>9.25</v>
      </c>
      <c r="L73" s="46">
        <v>3.92</v>
      </c>
      <c r="M73" s="74">
        <v>0.6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19.45</v>
      </c>
      <c r="V73" s="74">
        <v>0</v>
      </c>
      <c r="W73">
        <v>0</v>
      </c>
      <c r="X73">
        <v>0</v>
      </c>
      <c r="Y73">
        <v>3.92</v>
      </c>
      <c r="Z73">
        <v>9.25</v>
      </c>
      <c r="AA73">
        <v>0.6</v>
      </c>
      <c r="AB73">
        <v>5.68</v>
      </c>
    </row>
    <row r="74" spans="7:28">
      <c r="G74" t="s">
        <v>116</v>
      </c>
      <c r="H74" s="73">
        <v>6.76</v>
      </c>
      <c r="I74" s="46">
        <v>0</v>
      </c>
      <c r="J74" s="46">
        <v>6.34</v>
      </c>
      <c r="K74" s="46">
        <v>9.3800000000000008</v>
      </c>
      <c r="L74" s="46">
        <v>3.97</v>
      </c>
      <c r="M74" s="74">
        <v>0.99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27.44</v>
      </c>
      <c r="V74" s="74">
        <v>0</v>
      </c>
      <c r="W74">
        <v>6.76</v>
      </c>
      <c r="X74">
        <v>0</v>
      </c>
      <c r="Y74">
        <v>3.97</v>
      </c>
      <c r="Z74">
        <v>9.3800000000000008</v>
      </c>
      <c r="AA74">
        <v>0.99</v>
      </c>
      <c r="AB74">
        <v>6.34</v>
      </c>
    </row>
    <row r="75" spans="7:28">
      <c r="G75" t="s">
        <v>117</v>
      </c>
      <c r="H75" s="73">
        <v>19.41</v>
      </c>
      <c r="I75" s="46">
        <v>0</v>
      </c>
      <c r="J75" s="46">
        <v>28.69</v>
      </c>
      <c r="K75" s="46">
        <v>10.35</v>
      </c>
      <c r="L75" s="46">
        <v>4.4000000000000004</v>
      </c>
      <c r="M75" s="74">
        <v>1.1000000000000001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63.95</v>
      </c>
      <c r="V75" s="74">
        <v>0</v>
      </c>
      <c r="W75">
        <v>19.41</v>
      </c>
      <c r="X75">
        <v>0</v>
      </c>
      <c r="Y75">
        <v>4.4000000000000004</v>
      </c>
      <c r="Z75">
        <v>10.35</v>
      </c>
      <c r="AA75">
        <v>1.1000000000000001</v>
      </c>
      <c r="AB75">
        <v>28.69</v>
      </c>
    </row>
    <row r="76" spans="7:28">
      <c r="G76" t="s">
        <v>118</v>
      </c>
      <c r="H76" s="73">
        <v>32.94</v>
      </c>
      <c r="I76" s="46">
        <v>0</v>
      </c>
      <c r="J76" s="46">
        <v>38.68</v>
      </c>
      <c r="K76" s="46">
        <v>8.66</v>
      </c>
      <c r="L76" s="46">
        <v>4.7</v>
      </c>
      <c r="M76" s="74">
        <v>0.23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85.21</v>
      </c>
      <c r="V76" s="74">
        <v>0</v>
      </c>
      <c r="W76">
        <v>32.94</v>
      </c>
      <c r="X76">
        <v>0</v>
      </c>
      <c r="Y76">
        <v>4.7</v>
      </c>
      <c r="Z76">
        <v>8.66</v>
      </c>
      <c r="AA76">
        <v>0.23</v>
      </c>
      <c r="AB76">
        <v>38.68</v>
      </c>
    </row>
    <row r="77" spans="7:28">
      <c r="G77" t="s">
        <v>119</v>
      </c>
      <c r="H77" s="73">
        <v>51.8</v>
      </c>
      <c r="I77" s="46">
        <v>0</v>
      </c>
      <c r="J77" s="46">
        <v>44.98</v>
      </c>
      <c r="K77" s="46">
        <v>8.41</v>
      </c>
      <c r="L77" s="46">
        <v>4.7699999999999996</v>
      </c>
      <c r="M77" s="74">
        <v>0.62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110.58</v>
      </c>
      <c r="V77" s="74">
        <v>0</v>
      </c>
      <c r="W77">
        <v>51.8</v>
      </c>
      <c r="X77">
        <v>0</v>
      </c>
      <c r="Y77">
        <v>4.7699999999999996</v>
      </c>
      <c r="Z77">
        <v>8.41</v>
      </c>
      <c r="AA77">
        <v>0.62</v>
      </c>
      <c r="AB77">
        <v>44.98</v>
      </c>
    </row>
    <row r="78" spans="7:28">
      <c r="G78" t="s">
        <v>120</v>
      </c>
      <c r="H78" s="73">
        <v>47.06</v>
      </c>
      <c r="I78" s="46">
        <v>0</v>
      </c>
      <c r="J78" s="46">
        <v>44.35</v>
      </c>
      <c r="K78" s="46">
        <v>8.5500000000000007</v>
      </c>
      <c r="L78" s="46">
        <v>5.09</v>
      </c>
      <c r="M78" s="74">
        <v>1.02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106.07</v>
      </c>
      <c r="V78" s="74">
        <v>0</v>
      </c>
      <c r="W78">
        <v>47.06</v>
      </c>
      <c r="X78">
        <v>0</v>
      </c>
      <c r="Y78">
        <v>5.09</v>
      </c>
      <c r="Z78">
        <v>8.5500000000000007</v>
      </c>
      <c r="AA78">
        <v>1.02</v>
      </c>
      <c r="AB78">
        <v>44.35</v>
      </c>
    </row>
    <row r="79" spans="7:28">
      <c r="G79" t="s">
        <v>121</v>
      </c>
      <c r="H79" s="73">
        <v>80.72</v>
      </c>
      <c r="I79" s="46">
        <v>0</v>
      </c>
      <c r="J79" s="46">
        <v>50.87</v>
      </c>
      <c r="K79" s="46">
        <v>9.24</v>
      </c>
      <c r="L79" s="46">
        <v>4.9400000000000004</v>
      </c>
      <c r="M79" s="74">
        <v>0.6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146.37</v>
      </c>
      <c r="V79" s="74">
        <v>0</v>
      </c>
      <c r="W79">
        <v>80.72</v>
      </c>
      <c r="X79">
        <v>0</v>
      </c>
      <c r="Y79">
        <v>4.9400000000000004</v>
      </c>
      <c r="Z79">
        <v>9.24</v>
      </c>
      <c r="AA79">
        <v>0.6</v>
      </c>
      <c r="AB79">
        <v>50.87</v>
      </c>
    </row>
    <row r="80" spans="7:28">
      <c r="G80" t="s">
        <v>122</v>
      </c>
      <c r="H80" s="73">
        <v>99.86</v>
      </c>
      <c r="I80" s="46">
        <v>0</v>
      </c>
      <c r="J80" s="46">
        <v>56.36</v>
      </c>
      <c r="K80" s="46">
        <v>8.64</v>
      </c>
      <c r="L80" s="46">
        <v>5.01</v>
      </c>
      <c r="M80" s="74">
        <v>0.86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170.73</v>
      </c>
      <c r="V80" s="74">
        <v>0</v>
      </c>
      <c r="W80">
        <v>99.86</v>
      </c>
      <c r="X80">
        <v>0</v>
      </c>
      <c r="Y80">
        <v>5.01</v>
      </c>
      <c r="Z80">
        <v>8.64</v>
      </c>
      <c r="AA80">
        <v>0.86</v>
      </c>
      <c r="AB80">
        <v>56.36</v>
      </c>
    </row>
    <row r="81" spans="7:28">
      <c r="G81" t="s">
        <v>123</v>
      </c>
      <c r="H81" s="73">
        <v>114.26</v>
      </c>
      <c r="I81" s="46">
        <v>0</v>
      </c>
      <c r="J81" s="46">
        <v>59.48</v>
      </c>
      <c r="K81" s="46">
        <v>10.61</v>
      </c>
      <c r="L81" s="46">
        <v>6.49</v>
      </c>
      <c r="M81" s="74">
        <v>1.44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192.28</v>
      </c>
      <c r="V81" s="74">
        <v>0</v>
      </c>
      <c r="W81">
        <v>114.26</v>
      </c>
      <c r="X81">
        <v>0</v>
      </c>
      <c r="Y81">
        <v>6.49</v>
      </c>
      <c r="Z81">
        <v>10.61</v>
      </c>
      <c r="AA81">
        <v>1.44</v>
      </c>
      <c r="AB81">
        <v>59.48</v>
      </c>
    </row>
    <row r="82" spans="7:28">
      <c r="G82" t="s">
        <v>124</v>
      </c>
      <c r="H82" s="73">
        <v>121.5</v>
      </c>
      <c r="I82" s="46">
        <v>0</v>
      </c>
      <c r="J82" s="46">
        <v>43.06</v>
      </c>
      <c r="K82" s="46">
        <v>11.37</v>
      </c>
      <c r="L82" s="46">
        <v>7.59</v>
      </c>
      <c r="M82" s="74">
        <v>1.43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184.95</v>
      </c>
      <c r="V82" s="74">
        <v>0</v>
      </c>
      <c r="W82">
        <v>121.5</v>
      </c>
      <c r="X82">
        <v>0</v>
      </c>
      <c r="Y82">
        <v>7.59</v>
      </c>
      <c r="Z82">
        <v>11.37</v>
      </c>
      <c r="AA82">
        <v>1.43</v>
      </c>
      <c r="AB82">
        <v>43.06</v>
      </c>
    </row>
    <row r="83" spans="7:28">
      <c r="G83" t="s">
        <v>125</v>
      </c>
      <c r="H83" s="73">
        <v>235.87</v>
      </c>
      <c r="I83" s="46">
        <v>0</v>
      </c>
      <c r="J83" s="46">
        <v>15.48</v>
      </c>
      <c r="K83" s="46">
        <v>15.2</v>
      </c>
      <c r="L83" s="46">
        <v>10.77</v>
      </c>
      <c r="M83" s="74">
        <v>2.76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280.08</v>
      </c>
      <c r="V83" s="74">
        <v>0</v>
      </c>
      <c r="W83">
        <v>235.87</v>
      </c>
      <c r="X83">
        <v>0</v>
      </c>
      <c r="Y83">
        <v>10.77</v>
      </c>
      <c r="Z83">
        <v>15.2</v>
      </c>
      <c r="AA83">
        <v>2.76</v>
      </c>
      <c r="AB83">
        <v>15.48</v>
      </c>
    </row>
    <row r="84" spans="7:28">
      <c r="G84" t="s">
        <v>126</v>
      </c>
      <c r="H84" s="73">
        <v>224.54</v>
      </c>
      <c r="I84" s="46">
        <v>0</v>
      </c>
      <c r="J84" s="46">
        <v>4.9400000000000004</v>
      </c>
      <c r="K84" s="46">
        <v>15.68</v>
      </c>
      <c r="L84" s="46">
        <v>11.85</v>
      </c>
      <c r="M84" s="74">
        <v>2.41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259.42</v>
      </c>
      <c r="V84" s="74">
        <v>0</v>
      </c>
      <c r="W84">
        <v>224.54</v>
      </c>
      <c r="X84">
        <v>0</v>
      </c>
      <c r="Y84">
        <v>11.85</v>
      </c>
      <c r="Z84">
        <v>15.68</v>
      </c>
      <c r="AA84">
        <v>2.41</v>
      </c>
      <c r="AB84">
        <v>4.9400000000000004</v>
      </c>
    </row>
    <row r="85" spans="7:28">
      <c r="G85" t="s">
        <v>127</v>
      </c>
      <c r="H85" s="73">
        <v>237.63</v>
      </c>
      <c r="I85" s="46">
        <v>0</v>
      </c>
      <c r="J85" s="46">
        <v>0</v>
      </c>
      <c r="K85" s="46">
        <v>11.74</v>
      </c>
      <c r="L85" s="46">
        <v>0</v>
      </c>
      <c r="M85" s="74">
        <v>3.58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252.95</v>
      </c>
      <c r="V85" s="74">
        <v>0</v>
      </c>
      <c r="W85">
        <v>237.63</v>
      </c>
      <c r="X85">
        <v>0</v>
      </c>
      <c r="Y85">
        <v>0</v>
      </c>
      <c r="Z85">
        <v>11.74</v>
      </c>
      <c r="AA85">
        <v>3.58</v>
      </c>
      <c r="AB85">
        <v>0</v>
      </c>
    </row>
    <row r="86" spans="7:28">
      <c r="G86" t="s">
        <v>128</v>
      </c>
      <c r="H86" s="73">
        <v>206.51</v>
      </c>
      <c r="I86" s="46">
        <v>0</v>
      </c>
      <c r="J86" s="46">
        <v>0</v>
      </c>
      <c r="K86" s="46">
        <v>7.24</v>
      </c>
      <c r="L86" s="46">
        <v>0</v>
      </c>
      <c r="M86" s="74">
        <v>3.86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217.61</v>
      </c>
      <c r="V86" s="74">
        <v>0</v>
      </c>
      <c r="W86">
        <v>206.51</v>
      </c>
      <c r="X86">
        <v>0</v>
      </c>
      <c r="Y86">
        <v>0</v>
      </c>
      <c r="Z86">
        <v>7.24</v>
      </c>
      <c r="AA86">
        <v>3.86</v>
      </c>
      <c r="AB86">
        <v>0</v>
      </c>
    </row>
    <row r="87" spans="7:28">
      <c r="G87" t="s">
        <v>129</v>
      </c>
      <c r="H87" s="73">
        <v>133.72</v>
      </c>
      <c r="I87" s="46">
        <v>0</v>
      </c>
      <c r="J87" s="46">
        <v>0</v>
      </c>
      <c r="K87" s="46">
        <v>0</v>
      </c>
      <c r="L87" s="46">
        <v>0</v>
      </c>
      <c r="M87" s="74">
        <v>4.33</v>
      </c>
      <c r="N87" s="73">
        <v>0</v>
      </c>
      <c r="O87" s="46">
        <v>0</v>
      </c>
      <c r="P87" s="46">
        <v>-28</v>
      </c>
      <c r="Q87" s="46">
        <v>0</v>
      </c>
      <c r="R87" s="46">
        <v>0</v>
      </c>
      <c r="S87" s="74">
        <v>0</v>
      </c>
      <c r="U87" s="73">
        <v>138.05000000000001</v>
      </c>
      <c r="V87" s="74">
        <v>-28</v>
      </c>
      <c r="W87">
        <v>133.72</v>
      </c>
      <c r="X87">
        <v>0</v>
      </c>
      <c r="Y87">
        <v>0</v>
      </c>
      <c r="Z87">
        <v>0</v>
      </c>
      <c r="AA87">
        <v>4.33</v>
      </c>
      <c r="AB87">
        <v>-28</v>
      </c>
    </row>
    <row r="88" spans="7:28">
      <c r="G88" t="s">
        <v>130</v>
      </c>
      <c r="H88" s="73">
        <v>111.59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-28</v>
      </c>
      <c r="Q88" s="46">
        <v>0</v>
      </c>
      <c r="R88" s="46">
        <v>0</v>
      </c>
      <c r="S88" s="74">
        <v>0</v>
      </c>
      <c r="U88" s="73">
        <v>111.59</v>
      </c>
      <c r="V88" s="74">
        <v>-28</v>
      </c>
      <c r="W88">
        <v>111.59</v>
      </c>
      <c r="X88">
        <v>0</v>
      </c>
      <c r="Y88">
        <v>0</v>
      </c>
      <c r="Z88">
        <v>0</v>
      </c>
      <c r="AA88">
        <v>0</v>
      </c>
      <c r="AB88">
        <v>-28</v>
      </c>
    </row>
    <row r="89" spans="7:28">
      <c r="G89" t="s">
        <v>131</v>
      </c>
      <c r="H89" s="73">
        <v>131.79</v>
      </c>
      <c r="I89" s="46">
        <v>0</v>
      </c>
      <c r="J89" s="46">
        <v>0</v>
      </c>
      <c r="K89" s="46">
        <v>0</v>
      </c>
      <c r="L89" s="46">
        <v>0</v>
      </c>
      <c r="M89" s="74">
        <v>3.27</v>
      </c>
      <c r="N89" s="73">
        <v>0</v>
      </c>
      <c r="O89" s="46">
        <v>0</v>
      </c>
      <c r="P89" s="46">
        <v>-48</v>
      </c>
      <c r="Q89" s="46">
        <v>0</v>
      </c>
      <c r="R89" s="46">
        <v>0</v>
      </c>
      <c r="S89" s="74">
        <v>0</v>
      </c>
      <c r="U89" s="73">
        <v>135.06</v>
      </c>
      <c r="V89" s="74">
        <v>-48</v>
      </c>
      <c r="W89">
        <v>131.79</v>
      </c>
      <c r="X89">
        <v>0</v>
      </c>
      <c r="Y89">
        <v>0</v>
      </c>
      <c r="Z89">
        <v>0</v>
      </c>
      <c r="AA89">
        <v>3.27</v>
      </c>
      <c r="AB89">
        <v>-48</v>
      </c>
    </row>
    <row r="90" spans="7:28">
      <c r="G90" t="s">
        <v>132</v>
      </c>
      <c r="H90" s="73">
        <v>76.959999999999994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-48</v>
      </c>
      <c r="Q90" s="46">
        <v>0</v>
      </c>
      <c r="R90" s="46">
        <v>0</v>
      </c>
      <c r="S90" s="74">
        <v>0</v>
      </c>
      <c r="U90" s="73">
        <v>76.959999999999994</v>
      </c>
      <c r="V90" s="74">
        <v>-48</v>
      </c>
      <c r="W90">
        <v>76.959999999999994</v>
      </c>
      <c r="X90">
        <v>0</v>
      </c>
      <c r="Y90">
        <v>0</v>
      </c>
      <c r="Z90">
        <v>0</v>
      </c>
      <c r="AA90">
        <v>0</v>
      </c>
      <c r="AB90">
        <v>-48</v>
      </c>
    </row>
    <row r="91" spans="7:28">
      <c r="G91" t="s">
        <v>133</v>
      </c>
      <c r="H91" s="73">
        <v>193.36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193.36</v>
      </c>
      <c r="V91" s="74">
        <v>0</v>
      </c>
      <c r="W91">
        <v>193.36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123.14</v>
      </c>
      <c r="I92" s="46">
        <v>0</v>
      </c>
      <c r="J92" s="46">
        <v>0</v>
      </c>
      <c r="K92" s="46">
        <v>0</v>
      </c>
      <c r="L92" s="46">
        <v>0</v>
      </c>
      <c r="M92" s="74">
        <v>4.33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127.46</v>
      </c>
      <c r="V92" s="74">
        <v>0</v>
      </c>
      <c r="W92">
        <v>123.14</v>
      </c>
      <c r="X92">
        <v>0</v>
      </c>
      <c r="Y92">
        <v>0</v>
      </c>
      <c r="Z92">
        <v>0</v>
      </c>
      <c r="AA92">
        <v>4.33</v>
      </c>
      <c r="AB92">
        <v>0</v>
      </c>
    </row>
    <row r="93" spans="7:28">
      <c r="G93" t="s">
        <v>135</v>
      </c>
      <c r="H93" s="73">
        <v>72.150000000000006</v>
      </c>
      <c r="I93" s="46">
        <v>0</v>
      </c>
      <c r="J93" s="46">
        <v>0</v>
      </c>
      <c r="K93" s="46">
        <v>0</v>
      </c>
      <c r="L93" s="46">
        <v>0</v>
      </c>
      <c r="M93" s="74">
        <v>0.67</v>
      </c>
      <c r="N93" s="73">
        <v>0</v>
      </c>
      <c r="O93" s="46">
        <v>-45</v>
      </c>
      <c r="P93" s="46">
        <v>0</v>
      </c>
      <c r="Q93" s="46">
        <v>0</v>
      </c>
      <c r="R93" s="46">
        <v>0</v>
      </c>
      <c r="S93" s="74">
        <v>0</v>
      </c>
      <c r="U93" s="73">
        <v>72.819999999999993</v>
      </c>
      <c r="V93" s="74">
        <v>-45</v>
      </c>
      <c r="W93">
        <v>72.150000000000006</v>
      </c>
      <c r="X93">
        <v>-45</v>
      </c>
      <c r="Y93">
        <v>0</v>
      </c>
      <c r="Z93">
        <v>0</v>
      </c>
      <c r="AA93">
        <v>0.67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0.67</v>
      </c>
      <c r="N94" s="73">
        <v>0</v>
      </c>
      <c r="O94" s="46">
        <v>-18</v>
      </c>
      <c r="P94" s="46">
        <v>0</v>
      </c>
      <c r="Q94" s="46">
        <v>0</v>
      </c>
      <c r="R94" s="46">
        <v>0</v>
      </c>
      <c r="S94" s="74">
        <v>0</v>
      </c>
      <c r="U94" s="73">
        <v>0.67</v>
      </c>
      <c r="V94" s="74">
        <v>-18</v>
      </c>
      <c r="W94">
        <v>0</v>
      </c>
      <c r="X94">
        <v>-18</v>
      </c>
      <c r="Y94">
        <v>0</v>
      </c>
      <c r="Z94">
        <v>0</v>
      </c>
      <c r="AA94">
        <v>0.67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0.67</v>
      </c>
      <c r="N95" s="73">
        <v>0</v>
      </c>
      <c r="O95" s="46">
        <v>-93</v>
      </c>
      <c r="P95" s="46">
        <v>0</v>
      </c>
      <c r="Q95" s="46">
        <v>0</v>
      </c>
      <c r="R95" s="46">
        <v>0</v>
      </c>
      <c r="S95" s="74">
        <v>0</v>
      </c>
      <c r="U95" s="73">
        <v>0.67</v>
      </c>
      <c r="V95" s="74">
        <v>-93</v>
      </c>
      <c r="W95">
        <v>0</v>
      </c>
      <c r="X95">
        <v>-93</v>
      </c>
      <c r="Y95">
        <v>0</v>
      </c>
      <c r="Z95">
        <v>0</v>
      </c>
      <c r="AA95">
        <v>0.67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0.38</v>
      </c>
      <c r="N96" s="73">
        <v>0</v>
      </c>
      <c r="O96" s="46">
        <v>-123</v>
      </c>
      <c r="P96" s="46">
        <v>0</v>
      </c>
      <c r="Q96" s="46">
        <v>0</v>
      </c>
      <c r="R96" s="46">
        <v>0</v>
      </c>
      <c r="S96" s="74">
        <v>0</v>
      </c>
      <c r="U96" s="73">
        <v>0.38</v>
      </c>
      <c r="V96" s="74">
        <v>-123</v>
      </c>
      <c r="W96">
        <v>0</v>
      </c>
      <c r="X96">
        <v>-123</v>
      </c>
      <c r="Y96">
        <v>0</v>
      </c>
      <c r="Z96">
        <v>0</v>
      </c>
      <c r="AA96">
        <v>0.38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-158</v>
      </c>
      <c r="P97" s="46">
        <v>-34</v>
      </c>
      <c r="Q97" s="46">
        <v>0</v>
      </c>
      <c r="R97" s="46">
        <v>0</v>
      </c>
      <c r="S97" s="74">
        <v>0</v>
      </c>
      <c r="U97" s="73">
        <v>0</v>
      </c>
      <c r="V97" s="74">
        <v>-192</v>
      </c>
      <c r="W97">
        <v>0</v>
      </c>
      <c r="X97">
        <v>-158</v>
      </c>
      <c r="Y97">
        <v>0</v>
      </c>
      <c r="Z97">
        <v>0</v>
      </c>
      <c r="AA97">
        <v>0</v>
      </c>
      <c r="AB97">
        <v>-34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0.28999999999999998</v>
      </c>
      <c r="N98" s="73">
        <v>0</v>
      </c>
      <c r="O98" s="46">
        <v>-157</v>
      </c>
      <c r="P98" s="46">
        <v>-68</v>
      </c>
      <c r="Q98" s="46">
        <v>0</v>
      </c>
      <c r="R98" s="46">
        <v>0</v>
      </c>
      <c r="S98" s="74">
        <v>0</v>
      </c>
      <c r="U98" s="73">
        <v>0.28999999999999998</v>
      </c>
      <c r="V98" s="74">
        <v>-225</v>
      </c>
      <c r="W98">
        <v>0</v>
      </c>
      <c r="X98">
        <v>-157</v>
      </c>
      <c r="Y98">
        <v>0</v>
      </c>
      <c r="Z98">
        <v>0</v>
      </c>
      <c r="AA98">
        <v>0.28999999999999998</v>
      </c>
      <c r="AB98">
        <v>-68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0.83893250000000008</v>
      </c>
      <c r="I99" s="69">
        <f t="shared" ref="I99:BQ99" si="1">SUM(I3:I98)/4000</f>
        <v>3.4325000000000002E-3</v>
      </c>
      <c r="J99" s="69">
        <f t="shared" si="1"/>
        <v>0.29080250000000007</v>
      </c>
      <c r="K99" s="69">
        <f t="shared" si="1"/>
        <v>8.2175000000000012E-2</v>
      </c>
      <c r="L99" s="69">
        <f t="shared" si="1"/>
        <v>3.9940000000000003E-2</v>
      </c>
      <c r="M99" s="69">
        <f t="shared" si="1"/>
        <v>1.59825E-2</v>
      </c>
      <c r="N99" s="68">
        <f t="shared" si="1"/>
        <v>-0.76575000000000004</v>
      </c>
      <c r="O99" s="69">
        <f t="shared" si="1"/>
        <v>-2.1127249999999997</v>
      </c>
      <c r="P99" s="69">
        <f t="shared" si="1"/>
        <v>-1.10175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1.2712600000000001</v>
      </c>
      <c r="V99" s="70">
        <f t="shared" si="1"/>
        <v>-3.9802249999999999</v>
      </c>
      <c r="W99">
        <f t="shared" si="1"/>
        <v>7.3182499999999914E-2</v>
      </c>
      <c r="X99">
        <f t="shared" si="1"/>
        <v>-2.1092924999999996</v>
      </c>
      <c r="Y99">
        <f t="shared" si="1"/>
        <v>3.9940000000000003E-2</v>
      </c>
      <c r="Z99">
        <f t="shared" si="1"/>
        <v>8.2175000000000012E-2</v>
      </c>
      <c r="AA99">
        <f t="shared" si="1"/>
        <v>1.59825E-2</v>
      </c>
      <c r="AB99">
        <f t="shared" si="1"/>
        <v>-0.81094750000000015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81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W1" t="s">
        <v>529</v>
      </c>
      <c r="X1" t="s">
        <v>531</v>
      </c>
      <c r="Y1" t="s">
        <v>533</v>
      </c>
      <c r="Z1" t="s">
        <v>535</v>
      </c>
      <c r="AA1" t="s">
        <v>537</v>
      </c>
      <c r="AB1" t="s">
        <v>539</v>
      </c>
      <c r="AC1" t="s">
        <v>145</v>
      </c>
      <c r="AD1" t="s">
        <v>543</v>
      </c>
      <c r="AE1" t="s">
        <v>145</v>
      </c>
      <c r="AF1" t="s">
        <v>547</v>
      </c>
      <c r="AG1" t="s">
        <v>145</v>
      </c>
      <c r="AH1" t="s">
        <v>145</v>
      </c>
      <c r="AI1" t="s">
        <v>551</v>
      </c>
      <c r="AJ1" t="s">
        <v>529</v>
      </c>
      <c r="AK1" t="s">
        <v>554</v>
      </c>
      <c r="AL1" t="s">
        <v>556</v>
      </c>
      <c r="AM1" t="s">
        <v>558</v>
      </c>
      <c r="AN1" t="s">
        <v>554</v>
      </c>
      <c r="AO1" t="s">
        <v>558</v>
      </c>
      <c r="AP1" t="s">
        <v>562</v>
      </c>
      <c r="AQ1" t="s">
        <v>145</v>
      </c>
      <c r="AR1" t="s">
        <v>565</v>
      </c>
      <c r="AS1" t="s">
        <v>547</v>
      </c>
      <c r="AT1" t="s">
        <v>568</v>
      </c>
      <c r="AU1" t="s">
        <v>145</v>
      </c>
      <c r="AV1" t="s">
        <v>146</v>
      </c>
      <c r="AW1" t="s">
        <v>146</v>
      </c>
      <c r="AX1" t="s">
        <v>575</v>
      </c>
      <c r="AY1" t="s">
        <v>146</v>
      </c>
      <c r="AZ1" t="s">
        <v>578</v>
      </c>
      <c r="BA1" t="s">
        <v>580</v>
      </c>
      <c r="BB1" t="s">
        <v>582</v>
      </c>
    </row>
    <row r="2" spans="1:5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W2" s="28" t="s">
        <v>148</v>
      </c>
      <c r="X2" t="s">
        <v>148</v>
      </c>
      <c r="Y2" t="s">
        <v>149</v>
      </c>
      <c r="Z2" t="s">
        <v>358</v>
      </c>
      <c r="AA2" t="s">
        <v>369</v>
      </c>
      <c r="AB2" t="s">
        <v>149</v>
      </c>
      <c r="AC2" t="s">
        <v>541</v>
      </c>
      <c r="AD2" t="s">
        <v>148</v>
      </c>
      <c r="AE2" t="s">
        <v>545</v>
      </c>
      <c r="AF2" t="s">
        <v>148</v>
      </c>
      <c r="AG2" t="s">
        <v>541</v>
      </c>
      <c r="AH2" t="s">
        <v>545</v>
      </c>
      <c r="AI2" t="s">
        <v>369</v>
      </c>
      <c r="AJ2" t="s">
        <v>148</v>
      </c>
      <c r="AK2" t="s">
        <v>145</v>
      </c>
      <c r="AL2" t="s">
        <v>148</v>
      </c>
      <c r="AM2" t="s">
        <v>148</v>
      </c>
      <c r="AN2" t="s">
        <v>145</v>
      </c>
      <c r="AO2" t="s">
        <v>148</v>
      </c>
      <c r="AP2" t="s">
        <v>149</v>
      </c>
      <c r="AQ2" t="s">
        <v>541</v>
      </c>
      <c r="AR2" t="s">
        <v>148</v>
      </c>
      <c r="AS2" t="s">
        <v>148</v>
      </c>
      <c r="AT2" t="s">
        <v>146</v>
      </c>
      <c r="AU2" t="s">
        <v>541</v>
      </c>
      <c r="AV2" t="s">
        <v>571</v>
      </c>
      <c r="AW2" t="s">
        <v>573</v>
      </c>
      <c r="AX2" t="s">
        <v>149</v>
      </c>
      <c r="AY2" t="s">
        <v>541</v>
      </c>
      <c r="AZ2" t="s">
        <v>148</v>
      </c>
      <c r="BA2" t="s">
        <v>148</v>
      </c>
      <c r="BB2" t="s">
        <v>583</v>
      </c>
    </row>
    <row r="3" spans="1:5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1.38</v>
      </c>
      <c r="K3" s="53">
        <v>108.21999999999998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585</v>
      </c>
      <c r="W3">
        <v>0</v>
      </c>
      <c r="X3">
        <v>9.6199999999999992</v>
      </c>
      <c r="Y3">
        <v>0</v>
      </c>
      <c r="Z3">
        <v>0.38</v>
      </c>
      <c r="AA3">
        <v>5.77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11.54</v>
      </c>
      <c r="AK3">
        <v>0</v>
      </c>
      <c r="AL3">
        <v>48.1</v>
      </c>
      <c r="AM3">
        <v>0</v>
      </c>
      <c r="AN3">
        <v>0</v>
      </c>
      <c r="AO3">
        <v>0</v>
      </c>
      <c r="AP3">
        <v>0</v>
      </c>
      <c r="AQ3">
        <v>158.47999999999999</v>
      </c>
      <c r="AR3">
        <v>6.73</v>
      </c>
      <c r="AS3">
        <v>8.18</v>
      </c>
      <c r="AT3">
        <v>0</v>
      </c>
      <c r="AU3">
        <v>59.55</v>
      </c>
      <c r="AV3">
        <v>50</v>
      </c>
      <c r="AW3">
        <v>0</v>
      </c>
      <c r="AX3">
        <v>1.38</v>
      </c>
      <c r="AY3">
        <v>25.49</v>
      </c>
      <c r="AZ3">
        <v>18.28</v>
      </c>
      <c r="BA3">
        <v>5.77</v>
      </c>
      <c r="BB3">
        <v>0</v>
      </c>
    </row>
    <row r="4" spans="1:54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1.38</v>
      </c>
      <c r="K4" s="46">
        <v>108.21999999999998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585</v>
      </c>
      <c r="W4">
        <v>0</v>
      </c>
      <c r="X4">
        <v>9.6199999999999992</v>
      </c>
      <c r="Y4">
        <v>0</v>
      </c>
      <c r="Z4">
        <v>0.38</v>
      </c>
      <c r="AA4">
        <v>5.77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11.54</v>
      </c>
      <c r="AK4">
        <v>0</v>
      </c>
      <c r="AL4">
        <v>48.1</v>
      </c>
      <c r="AM4">
        <v>0</v>
      </c>
      <c r="AN4">
        <v>0</v>
      </c>
      <c r="AO4">
        <v>0</v>
      </c>
      <c r="AP4">
        <v>0</v>
      </c>
      <c r="AQ4">
        <v>158.47999999999999</v>
      </c>
      <c r="AR4">
        <v>6.73</v>
      </c>
      <c r="AS4">
        <v>8.18</v>
      </c>
      <c r="AT4">
        <v>0</v>
      </c>
      <c r="AU4">
        <v>59.55</v>
      </c>
      <c r="AV4">
        <v>50</v>
      </c>
      <c r="AW4">
        <v>0</v>
      </c>
      <c r="AX4">
        <v>1.38</v>
      </c>
      <c r="AY4">
        <v>25.49</v>
      </c>
      <c r="AZ4">
        <v>18.28</v>
      </c>
      <c r="BA4">
        <v>5.77</v>
      </c>
      <c r="BB4">
        <v>0</v>
      </c>
    </row>
    <row r="5" spans="1:54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1.38</v>
      </c>
      <c r="K5" s="46">
        <v>108.21999999999998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9.6199999999999992</v>
      </c>
      <c r="Y5">
        <v>0</v>
      </c>
      <c r="Z5">
        <v>0.38</v>
      </c>
      <c r="AA5">
        <v>5.77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11.54</v>
      </c>
      <c r="AK5">
        <v>0</v>
      </c>
      <c r="AL5">
        <v>48.1</v>
      </c>
      <c r="AM5">
        <v>0</v>
      </c>
      <c r="AN5">
        <v>0</v>
      </c>
      <c r="AO5">
        <v>0</v>
      </c>
      <c r="AP5">
        <v>0</v>
      </c>
      <c r="AQ5">
        <v>158.47999999999999</v>
      </c>
      <c r="AR5">
        <v>6.73</v>
      </c>
      <c r="AS5">
        <v>8.18</v>
      </c>
      <c r="AT5">
        <v>0</v>
      </c>
      <c r="AU5">
        <v>59.55</v>
      </c>
      <c r="AV5">
        <v>50</v>
      </c>
      <c r="AW5">
        <v>0</v>
      </c>
      <c r="AX5">
        <v>1.38</v>
      </c>
      <c r="AY5">
        <v>25.49</v>
      </c>
      <c r="AZ5">
        <v>18.28</v>
      </c>
      <c r="BA5">
        <v>5.77</v>
      </c>
      <c r="BB5">
        <v>0</v>
      </c>
    </row>
    <row r="6" spans="1:54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1.38</v>
      </c>
      <c r="K6" s="46">
        <v>108.21999999999998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9.6199999999999992</v>
      </c>
      <c r="Y6">
        <v>0</v>
      </c>
      <c r="Z6">
        <v>0.38</v>
      </c>
      <c r="AA6">
        <v>5.77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11.54</v>
      </c>
      <c r="AK6">
        <v>0</v>
      </c>
      <c r="AL6">
        <v>48.1</v>
      </c>
      <c r="AM6">
        <v>0</v>
      </c>
      <c r="AN6">
        <v>0</v>
      </c>
      <c r="AO6">
        <v>0</v>
      </c>
      <c r="AP6">
        <v>0</v>
      </c>
      <c r="AQ6">
        <v>158.47999999999999</v>
      </c>
      <c r="AR6">
        <v>6.73</v>
      </c>
      <c r="AS6">
        <v>8.18</v>
      </c>
      <c r="AT6">
        <v>0</v>
      </c>
      <c r="AU6">
        <v>59.55</v>
      </c>
      <c r="AV6">
        <v>50</v>
      </c>
      <c r="AW6">
        <v>0</v>
      </c>
      <c r="AX6">
        <v>1.38</v>
      </c>
      <c r="AY6">
        <v>25.49</v>
      </c>
      <c r="AZ6">
        <v>18.28</v>
      </c>
      <c r="BA6">
        <v>5.77</v>
      </c>
      <c r="BB6">
        <v>0</v>
      </c>
    </row>
    <row r="7" spans="1:54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1.29</v>
      </c>
      <c r="K7" s="46">
        <v>108.21999999999998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9.6199999999999992</v>
      </c>
      <c r="Y7">
        <v>0</v>
      </c>
      <c r="Z7">
        <v>0.38</v>
      </c>
      <c r="AA7">
        <v>5.77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11.54</v>
      </c>
      <c r="AK7">
        <v>0</v>
      </c>
      <c r="AL7">
        <v>48.1</v>
      </c>
      <c r="AM7">
        <v>0</v>
      </c>
      <c r="AN7">
        <v>0</v>
      </c>
      <c r="AO7">
        <v>0</v>
      </c>
      <c r="AP7">
        <v>0</v>
      </c>
      <c r="AQ7">
        <v>158.47999999999999</v>
      </c>
      <c r="AR7">
        <v>6.73</v>
      </c>
      <c r="AS7">
        <v>8.18</v>
      </c>
      <c r="AT7">
        <v>0</v>
      </c>
      <c r="AU7">
        <v>59.55</v>
      </c>
      <c r="AV7">
        <v>50</v>
      </c>
      <c r="AW7">
        <v>0</v>
      </c>
      <c r="AX7">
        <v>1.29</v>
      </c>
      <c r="AY7">
        <v>25.49</v>
      </c>
      <c r="AZ7">
        <v>18.28</v>
      </c>
      <c r="BA7">
        <v>5.77</v>
      </c>
      <c r="BB7">
        <v>0</v>
      </c>
    </row>
    <row r="8" spans="1:54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1.29</v>
      </c>
      <c r="K8" s="46">
        <v>108.21999999999998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9.6199999999999992</v>
      </c>
      <c r="Y8">
        <v>0</v>
      </c>
      <c r="Z8">
        <v>0.38</v>
      </c>
      <c r="AA8">
        <v>5.77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11.54</v>
      </c>
      <c r="AK8">
        <v>0</v>
      </c>
      <c r="AL8">
        <v>48.1</v>
      </c>
      <c r="AM8">
        <v>0</v>
      </c>
      <c r="AN8">
        <v>0</v>
      </c>
      <c r="AO8">
        <v>0</v>
      </c>
      <c r="AP8">
        <v>0</v>
      </c>
      <c r="AQ8">
        <v>158.47999999999999</v>
      </c>
      <c r="AR8">
        <v>6.73</v>
      </c>
      <c r="AS8">
        <v>8.18</v>
      </c>
      <c r="AT8">
        <v>0</v>
      </c>
      <c r="AU8">
        <v>59.55</v>
      </c>
      <c r="AV8">
        <v>50</v>
      </c>
      <c r="AW8">
        <v>0</v>
      </c>
      <c r="AX8">
        <v>1.29</v>
      </c>
      <c r="AY8">
        <v>25.49</v>
      </c>
      <c r="AZ8">
        <v>18.28</v>
      </c>
      <c r="BA8">
        <v>5.77</v>
      </c>
      <c r="BB8">
        <v>0</v>
      </c>
    </row>
    <row r="9" spans="1:54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1.29</v>
      </c>
      <c r="K9" s="46">
        <v>108.21999999999998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9.6199999999999992</v>
      </c>
      <c r="Y9">
        <v>0</v>
      </c>
      <c r="Z9">
        <v>0.38</v>
      </c>
      <c r="AA9">
        <v>5.77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11.54</v>
      </c>
      <c r="AK9">
        <v>0</v>
      </c>
      <c r="AL9">
        <v>48.1</v>
      </c>
      <c r="AM9">
        <v>0</v>
      </c>
      <c r="AN9">
        <v>0</v>
      </c>
      <c r="AO9">
        <v>0</v>
      </c>
      <c r="AP9">
        <v>0</v>
      </c>
      <c r="AQ9">
        <v>158.47999999999999</v>
      </c>
      <c r="AR9">
        <v>6.73</v>
      </c>
      <c r="AS9">
        <v>8.18</v>
      </c>
      <c r="AT9">
        <v>0</v>
      </c>
      <c r="AU9">
        <v>59.55</v>
      </c>
      <c r="AV9">
        <v>50</v>
      </c>
      <c r="AW9">
        <v>0</v>
      </c>
      <c r="AX9">
        <v>1.29</v>
      </c>
      <c r="AY9">
        <v>25.49</v>
      </c>
      <c r="AZ9">
        <v>18.28</v>
      </c>
      <c r="BA9">
        <v>5.77</v>
      </c>
      <c r="BB9">
        <v>0</v>
      </c>
    </row>
    <row r="10" spans="1:54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1.29</v>
      </c>
      <c r="K10" s="46">
        <v>108.21999999999998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9.6199999999999992</v>
      </c>
      <c r="Y10">
        <v>0</v>
      </c>
      <c r="Z10">
        <v>0.38</v>
      </c>
      <c r="AA10">
        <v>5.77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11.54</v>
      </c>
      <c r="AK10">
        <v>0</v>
      </c>
      <c r="AL10">
        <v>48.1</v>
      </c>
      <c r="AM10">
        <v>0</v>
      </c>
      <c r="AN10">
        <v>0</v>
      </c>
      <c r="AO10">
        <v>0</v>
      </c>
      <c r="AP10">
        <v>0</v>
      </c>
      <c r="AQ10">
        <v>158.47999999999999</v>
      </c>
      <c r="AR10">
        <v>6.73</v>
      </c>
      <c r="AS10">
        <v>8.18</v>
      </c>
      <c r="AT10">
        <v>0</v>
      </c>
      <c r="AU10">
        <v>59.55</v>
      </c>
      <c r="AV10">
        <v>50</v>
      </c>
      <c r="AW10">
        <v>0</v>
      </c>
      <c r="AX10">
        <v>1.29</v>
      </c>
      <c r="AY10">
        <v>25.49</v>
      </c>
      <c r="AZ10">
        <v>18.28</v>
      </c>
      <c r="BA10">
        <v>5.77</v>
      </c>
      <c r="BB10">
        <v>0</v>
      </c>
    </row>
    <row r="11" spans="1:54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1.29</v>
      </c>
      <c r="K11" s="46">
        <v>108.21999999999998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9.6199999999999992</v>
      </c>
      <c r="Y11">
        <v>0</v>
      </c>
      <c r="Z11">
        <v>0.38</v>
      </c>
      <c r="AA11">
        <v>5.77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11.54</v>
      </c>
      <c r="AK11">
        <v>0</v>
      </c>
      <c r="AL11">
        <v>48.1</v>
      </c>
      <c r="AM11">
        <v>0</v>
      </c>
      <c r="AN11">
        <v>0</v>
      </c>
      <c r="AO11">
        <v>0</v>
      </c>
      <c r="AP11">
        <v>0</v>
      </c>
      <c r="AQ11">
        <v>158.47999999999999</v>
      </c>
      <c r="AR11">
        <v>6.73</v>
      </c>
      <c r="AS11">
        <v>8.18</v>
      </c>
      <c r="AT11">
        <v>0</v>
      </c>
      <c r="AU11">
        <v>59.55</v>
      </c>
      <c r="AV11">
        <v>50</v>
      </c>
      <c r="AW11">
        <v>0</v>
      </c>
      <c r="AX11">
        <v>1.29</v>
      </c>
      <c r="AY11">
        <v>25.49</v>
      </c>
      <c r="AZ11">
        <v>18.28</v>
      </c>
      <c r="BA11">
        <v>5.77</v>
      </c>
      <c r="BB11">
        <v>0</v>
      </c>
    </row>
    <row r="12" spans="1:54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1.29</v>
      </c>
      <c r="K12" s="46">
        <v>108.21999999999998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9.6199999999999992</v>
      </c>
      <c r="Y12">
        <v>0</v>
      </c>
      <c r="Z12">
        <v>0.38</v>
      </c>
      <c r="AA12">
        <v>5.77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11.54</v>
      </c>
      <c r="AK12">
        <v>0</v>
      </c>
      <c r="AL12">
        <v>48.1</v>
      </c>
      <c r="AM12">
        <v>0</v>
      </c>
      <c r="AN12">
        <v>0</v>
      </c>
      <c r="AO12">
        <v>0</v>
      </c>
      <c r="AP12">
        <v>0</v>
      </c>
      <c r="AQ12">
        <v>158.47999999999999</v>
      </c>
      <c r="AR12">
        <v>6.73</v>
      </c>
      <c r="AS12">
        <v>8.18</v>
      </c>
      <c r="AT12">
        <v>0</v>
      </c>
      <c r="AU12">
        <v>59.55</v>
      </c>
      <c r="AV12">
        <v>50</v>
      </c>
      <c r="AW12">
        <v>0</v>
      </c>
      <c r="AX12">
        <v>1.29</v>
      </c>
      <c r="AY12">
        <v>25.49</v>
      </c>
      <c r="AZ12">
        <v>18.28</v>
      </c>
      <c r="BA12">
        <v>5.77</v>
      </c>
      <c r="BB12">
        <v>0</v>
      </c>
    </row>
    <row r="13" spans="1:54">
      <c r="A13" t="s">
        <v>242</v>
      </c>
      <c r="G13" t="s">
        <v>55</v>
      </c>
      <c r="H13" s="73">
        <v>0.38</v>
      </c>
      <c r="I13" s="46">
        <v>0</v>
      </c>
      <c r="J13" s="46">
        <v>1.29</v>
      </c>
      <c r="K13" s="46">
        <v>108.21999999999998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9.6199999999999992</v>
      </c>
      <c r="Y13">
        <v>0</v>
      </c>
      <c r="Z13">
        <v>0.38</v>
      </c>
      <c r="AA13">
        <v>5.77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11.54</v>
      </c>
      <c r="AK13">
        <v>0</v>
      </c>
      <c r="AL13">
        <v>48.1</v>
      </c>
      <c r="AM13">
        <v>0</v>
      </c>
      <c r="AN13">
        <v>0</v>
      </c>
      <c r="AO13">
        <v>0</v>
      </c>
      <c r="AP13">
        <v>0</v>
      </c>
      <c r="AQ13">
        <v>158.47999999999999</v>
      </c>
      <c r="AR13">
        <v>6.73</v>
      </c>
      <c r="AS13">
        <v>8.18</v>
      </c>
      <c r="AT13">
        <v>0</v>
      </c>
      <c r="AU13">
        <v>59.55</v>
      </c>
      <c r="AV13">
        <v>50</v>
      </c>
      <c r="AW13">
        <v>0</v>
      </c>
      <c r="AX13">
        <v>1.29</v>
      </c>
      <c r="AY13">
        <v>25.49</v>
      </c>
      <c r="AZ13">
        <v>18.28</v>
      </c>
      <c r="BA13">
        <v>5.77</v>
      </c>
      <c r="BB13">
        <v>0</v>
      </c>
    </row>
    <row r="14" spans="1:54">
      <c r="A14" t="s">
        <v>243</v>
      </c>
      <c r="G14" t="s">
        <v>56</v>
      </c>
      <c r="H14" s="73">
        <v>0.38</v>
      </c>
      <c r="I14" s="46">
        <v>0</v>
      </c>
      <c r="J14" s="46">
        <v>1.29</v>
      </c>
      <c r="K14" s="46">
        <v>108.21999999999998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9.6199999999999992</v>
      </c>
      <c r="Y14">
        <v>0</v>
      </c>
      <c r="Z14">
        <v>0.38</v>
      </c>
      <c r="AA14">
        <v>5.77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11.54</v>
      </c>
      <c r="AK14">
        <v>0</v>
      </c>
      <c r="AL14">
        <v>48.1</v>
      </c>
      <c r="AM14">
        <v>0</v>
      </c>
      <c r="AN14">
        <v>0</v>
      </c>
      <c r="AO14">
        <v>0</v>
      </c>
      <c r="AP14">
        <v>0</v>
      </c>
      <c r="AQ14">
        <v>158.47999999999999</v>
      </c>
      <c r="AR14">
        <v>6.73</v>
      </c>
      <c r="AS14">
        <v>8.18</v>
      </c>
      <c r="AT14">
        <v>0</v>
      </c>
      <c r="AU14">
        <v>59.55</v>
      </c>
      <c r="AV14">
        <v>50</v>
      </c>
      <c r="AW14">
        <v>0</v>
      </c>
      <c r="AX14">
        <v>1.29</v>
      </c>
      <c r="AY14">
        <v>25.49</v>
      </c>
      <c r="AZ14">
        <v>18.28</v>
      </c>
      <c r="BA14">
        <v>5.77</v>
      </c>
      <c r="BB14">
        <v>0</v>
      </c>
    </row>
    <row r="15" spans="1:54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108.21999999999998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9.6199999999999992</v>
      </c>
      <c r="Y15">
        <v>0</v>
      </c>
      <c r="Z15">
        <v>0.38</v>
      </c>
      <c r="AA15">
        <v>5.77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11.54</v>
      </c>
      <c r="AK15">
        <v>0</v>
      </c>
      <c r="AL15">
        <v>48.1</v>
      </c>
      <c r="AM15">
        <v>0</v>
      </c>
      <c r="AN15">
        <v>0</v>
      </c>
      <c r="AO15">
        <v>0</v>
      </c>
      <c r="AP15">
        <v>0</v>
      </c>
      <c r="AQ15">
        <v>158.47999999999999</v>
      </c>
      <c r="AR15">
        <v>6.73</v>
      </c>
      <c r="AS15">
        <v>8.18</v>
      </c>
      <c r="AT15">
        <v>0</v>
      </c>
      <c r="AU15">
        <v>59.55</v>
      </c>
      <c r="AV15">
        <v>50</v>
      </c>
      <c r="AW15">
        <v>0</v>
      </c>
      <c r="AX15">
        <v>1.29</v>
      </c>
      <c r="AY15">
        <v>25.49</v>
      </c>
      <c r="AZ15">
        <v>18.28</v>
      </c>
      <c r="BA15">
        <v>5.77</v>
      </c>
      <c r="BB15">
        <v>0</v>
      </c>
    </row>
    <row r="16" spans="1:54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108.21999999999998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9.6199999999999992</v>
      </c>
      <c r="Y16">
        <v>0</v>
      </c>
      <c r="Z16">
        <v>0.38</v>
      </c>
      <c r="AA16">
        <v>5.77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11.54</v>
      </c>
      <c r="AK16">
        <v>0</v>
      </c>
      <c r="AL16">
        <v>48.1</v>
      </c>
      <c r="AM16">
        <v>0</v>
      </c>
      <c r="AN16">
        <v>0</v>
      </c>
      <c r="AO16">
        <v>0</v>
      </c>
      <c r="AP16">
        <v>0</v>
      </c>
      <c r="AQ16">
        <v>158.47999999999999</v>
      </c>
      <c r="AR16">
        <v>6.73</v>
      </c>
      <c r="AS16">
        <v>8.18</v>
      </c>
      <c r="AT16">
        <v>0</v>
      </c>
      <c r="AU16">
        <v>59.55</v>
      </c>
      <c r="AV16">
        <v>50</v>
      </c>
      <c r="AW16">
        <v>0</v>
      </c>
      <c r="AX16">
        <v>1.29</v>
      </c>
      <c r="AY16">
        <v>25.49</v>
      </c>
      <c r="AZ16">
        <v>18.28</v>
      </c>
      <c r="BA16">
        <v>5.77</v>
      </c>
      <c r="BB16">
        <v>0</v>
      </c>
    </row>
    <row r="17" spans="1:54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108.21999999999998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9.6199999999999992</v>
      </c>
      <c r="Y17">
        <v>0</v>
      </c>
      <c r="Z17">
        <v>0.38</v>
      </c>
      <c r="AA17">
        <v>5.77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11.54</v>
      </c>
      <c r="AK17">
        <v>0</v>
      </c>
      <c r="AL17">
        <v>48.1</v>
      </c>
      <c r="AM17">
        <v>0</v>
      </c>
      <c r="AN17">
        <v>0</v>
      </c>
      <c r="AO17">
        <v>0</v>
      </c>
      <c r="AP17">
        <v>0</v>
      </c>
      <c r="AQ17">
        <v>158.47999999999999</v>
      </c>
      <c r="AR17">
        <v>6.73</v>
      </c>
      <c r="AS17">
        <v>8.18</v>
      </c>
      <c r="AT17">
        <v>0</v>
      </c>
      <c r="AU17">
        <v>59.55</v>
      </c>
      <c r="AV17">
        <v>50</v>
      </c>
      <c r="AW17">
        <v>0</v>
      </c>
      <c r="AX17">
        <v>1.29</v>
      </c>
      <c r="AY17">
        <v>25.49</v>
      </c>
      <c r="AZ17">
        <v>18.28</v>
      </c>
      <c r="BA17">
        <v>5.77</v>
      </c>
      <c r="BB17">
        <v>0</v>
      </c>
    </row>
    <row r="18" spans="1:54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108.21999999999998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9.6199999999999992</v>
      </c>
      <c r="Y18">
        <v>0</v>
      </c>
      <c r="Z18">
        <v>0.38</v>
      </c>
      <c r="AA18">
        <v>5.77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11.54</v>
      </c>
      <c r="AK18">
        <v>0</v>
      </c>
      <c r="AL18">
        <v>48.1</v>
      </c>
      <c r="AM18">
        <v>0</v>
      </c>
      <c r="AN18">
        <v>0</v>
      </c>
      <c r="AO18">
        <v>0</v>
      </c>
      <c r="AP18">
        <v>0</v>
      </c>
      <c r="AQ18">
        <v>158.47999999999999</v>
      </c>
      <c r="AR18">
        <v>6.73</v>
      </c>
      <c r="AS18">
        <v>8.18</v>
      </c>
      <c r="AT18">
        <v>0</v>
      </c>
      <c r="AU18">
        <v>59.55</v>
      </c>
      <c r="AV18">
        <v>50</v>
      </c>
      <c r="AW18">
        <v>0</v>
      </c>
      <c r="AX18">
        <v>1.29</v>
      </c>
      <c r="AY18">
        <v>25.49</v>
      </c>
      <c r="AZ18">
        <v>18.28</v>
      </c>
      <c r="BA18">
        <v>5.77</v>
      </c>
      <c r="BB18">
        <v>0</v>
      </c>
    </row>
    <row r="19" spans="1:54">
      <c r="A19" t="s">
        <v>261</v>
      </c>
      <c r="G19" t="s">
        <v>61</v>
      </c>
      <c r="H19" s="73">
        <v>0.38</v>
      </c>
      <c r="I19" s="46">
        <v>0</v>
      </c>
      <c r="J19" s="46">
        <v>1.38</v>
      </c>
      <c r="K19" s="46">
        <v>108.21999999999998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9.6199999999999992</v>
      </c>
      <c r="Y19">
        <v>0</v>
      </c>
      <c r="Z19">
        <v>0.38</v>
      </c>
      <c r="AA19">
        <v>5.77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11.54</v>
      </c>
      <c r="AK19">
        <v>0</v>
      </c>
      <c r="AL19">
        <v>48.1</v>
      </c>
      <c r="AM19">
        <v>0</v>
      </c>
      <c r="AN19">
        <v>0</v>
      </c>
      <c r="AO19">
        <v>0</v>
      </c>
      <c r="AP19">
        <v>0</v>
      </c>
      <c r="AQ19">
        <v>158.47999999999999</v>
      </c>
      <c r="AR19">
        <v>6.73</v>
      </c>
      <c r="AS19">
        <v>8.18</v>
      </c>
      <c r="AT19">
        <v>0</v>
      </c>
      <c r="AU19">
        <v>59.55</v>
      </c>
      <c r="AV19">
        <v>50</v>
      </c>
      <c r="AW19">
        <v>0</v>
      </c>
      <c r="AX19">
        <v>1.38</v>
      </c>
      <c r="AY19">
        <v>25.49</v>
      </c>
      <c r="AZ19">
        <v>18.28</v>
      </c>
      <c r="BA19">
        <v>5.77</v>
      </c>
      <c r="BB19">
        <v>0</v>
      </c>
    </row>
    <row r="20" spans="1:54">
      <c r="A20" t="s">
        <v>262</v>
      </c>
      <c r="G20" t="s">
        <v>62</v>
      </c>
      <c r="H20" s="73">
        <v>0.38</v>
      </c>
      <c r="I20" s="46">
        <v>0</v>
      </c>
      <c r="J20" s="46">
        <v>1.38</v>
      </c>
      <c r="K20" s="46">
        <v>108.21999999999998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9.6199999999999992</v>
      </c>
      <c r="Y20">
        <v>0</v>
      </c>
      <c r="Z20">
        <v>0.38</v>
      </c>
      <c r="AA20">
        <v>5.77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11.54</v>
      </c>
      <c r="AK20">
        <v>0</v>
      </c>
      <c r="AL20">
        <v>48.1</v>
      </c>
      <c r="AM20">
        <v>0</v>
      </c>
      <c r="AN20">
        <v>0</v>
      </c>
      <c r="AO20">
        <v>0</v>
      </c>
      <c r="AP20">
        <v>0</v>
      </c>
      <c r="AQ20">
        <v>158.47999999999999</v>
      </c>
      <c r="AR20">
        <v>6.73</v>
      </c>
      <c r="AS20">
        <v>8.18</v>
      </c>
      <c r="AT20">
        <v>0</v>
      </c>
      <c r="AU20">
        <v>59.55</v>
      </c>
      <c r="AV20">
        <v>50</v>
      </c>
      <c r="AW20">
        <v>0</v>
      </c>
      <c r="AX20">
        <v>1.38</v>
      </c>
      <c r="AY20">
        <v>25.49</v>
      </c>
      <c r="AZ20">
        <v>18.28</v>
      </c>
      <c r="BA20">
        <v>5.77</v>
      </c>
      <c r="BB20">
        <v>0</v>
      </c>
    </row>
    <row r="21" spans="1:54">
      <c r="A21" t="s">
        <v>248</v>
      </c>
      <c r="G21" t="s">
        <v>63</v>
      </c>
      <c r="H21" s="73">
        <v>0.38</v>
      </c>
      <c r="I21" s="46">
        <v>0</v>
      </c>
      <c r="J21" s="46">
        <v>1.38</v>
      </c>
      <c r="K21" s="46">
        <v>108.21999999999998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9.6199999999999992</v>
      </c>
      <c r="Y21">
        <v>0</v>
      </c>
      <c r="Z21">
        <v>0.38</v>
      </c>
      <c r="AA21">
        <v>5.77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11.54</v>
      </c>
      <c r="AK21">
        <v>0</v>
      </c>
      <c r="AL21">
        <v>48.1</v>
      </c>
      <c r="AM21">
        <v>0</v>
      </c>
      <c r="AN21">
        <v>0</v>
      </c>
      <c r="AO21">
        <v>0</v>
      </c>
      <c r="AP21">
        <v>0</v>
      </c>
      <c r="AQ21">
        <v>158.47999999999999</v>
      </c>
      <c r="AR21">
        <v>6.73</v>
      </c>
      <c r="AS21">
        <v>8.18</v>
      </c>
      <c r="AT21">
        <v>0</v>
      </c>
      <c r="AU21">
        <v>59.55</v>
      </c>
      <c r="AV21">
        <v>50</v>
      </c>
      <c r="AW21">
        <v>0</v>
      </c>
      <c r="AX21">
        <v>1.38</v>
      </c>
      <c r="AY21">
        <v>25.49</v>
      </c>
      <c r="AZ21">
        <v>18.28</v>
      </c>
      <c r="BA21">
        <v>5.77</v>
      </c>
      <c r="BB21">
        <v>0</v>
      </c>
    </row>
    <row r="22" spans="1:54">
      <c r="A22" t="s">
        <v>249</v>
      </c>
      <c r="G22" t="s">
        <v>64</v>
      </c>
      <c r="H22" s="73">
        <v>0.38</v>
      </c>
      <c r="I22" s="46">
        <v>0</v>
      </c>
      <c r="J22" s="46">
        <v>1.38</v>
      </c>
      <c r="K22" s="46">
        <v>108.21999999999998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9.6199999999999992</v>
      </c>
      <c r="Y22">
        <v>0</v>
      </c>
      <c r="Z22">
        <v>0.38</v>
      </c>
      <c r="AA22">
        <v>5.77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11.54</v>
      </c>
      <c r="AK22">
        <v>0</v>
      </c>
      <c r="AL22">
        <v>48.1</v>
      </c>
      <c r="AM22">
        <v>0</v>
      </c>
      <c r="AN22">
        <v>0</v>
      </c>
      <c r="AO22">
        <v>0</v>
      </c>
      <c r="AP22">
        <v>0</v>
      </c>
      <c r="AQ22">
        <v>158.47999999999999</v>
      </c>
      <c r="AR22">
        <v>6.73</v>
      </c>
      <c r="AS22">
        <v>8.18</v>
      </c>
      <c r="AT22">
        <v>0</v>
      </c>
      <c r="AU22">
        <v>59.55</v>
      </c>
      <c r="AV22">
        <v>50</v>
      </c>
      <c r="AW22">
        <v>0</v>
      </c>
      <c r="AX22">
        <v>1.38</v>
      </c>
      <c r="AY22">
        <v>25.49</v>
      </c>
      <c r="AZ22">
        <v>18.28</v>
      </c>
      <c r="BA22">
        <v>5.77</v>
      </c>
      <c r="BB22">
        <v>0</v>
      </c>
    </row>
    <row r="23" spans="1:54">
      <c r="A23" t="s">
        <v>250</v>
      </c>
      <c r="G23" t="s">
        <v>65</v>
      </c>
      <c r="H23" s="73">
        <v>0.43</v>
      </c>
      <c r="I23" s="46">
        <v>0</v>
      </c>
      <c r="J23" s="46">
        <v>1.29</v>
      </c>
      <c r="K23" s="46">
        <v>108.21999999999998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9.6199999999999992</v>
      </c>
      <c r="Y23">
        <v>0</v>
      </c>
      <c r="Z23">
        <v>0.43</v>
      </c>
      <c r="AA23">
        <v>5.77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11.54</v>
      </c>
      <c r="AK23">
        <v>0</v>
      </c>
      <c r="AL23">
        <v>48.1</v>
      </c>
      <c r="AM23">
        <v>0</v>
      </c>
      <c r="AN23">
        <v>0</v>
      </c>
      <c r="AO23">
        <v>0</v>
      </c>
      <c r="AP23">
        <v>0</v>
      </c>
      <c r="AQ23">
        <v>158.47999999999999</v>
      </c>
      <c r="AR23">
        <v>6.73</v>
      </c>
      <c r="AS23">
        <v>8.18</v>
      </c>
      <c r="AT23">
        <v>0</v>
      </c>
      <c r="AU23">
        <v>59.55</v>
      </c>
      <c r="AV23">
        <v>50</v>
      </c>
      <c r="AW23">
        <v>0</v>
      </c>
      <c r="AX23">
        <v>1.29</v>
      </c>
      <c r="AY23">
        <v>25.49</v>
      </c>
      <c r="AZ23">
        <v>18.28</v>
      </c>
      <c r="BA23">
        <v>5.77</v>
      </c>
      <c r="BB23">
        <v>0</v>
      </c>
    </row>
    <row r="24" spans="1:54">
      <c r="A24" t="s">
        <v>251</v>
      </c>
      <c r="G24" t="s">
        <v>66</v>
      </c>
      <c r="H24" s="73">
        <v>0.43</v>
      </c>
      <c r="I24" s="46">
        <v>0</v>
      </c>
      <c r="J24" s="46">
        <v>1.29</v>
      </c>
      <c r="K24" s="46">
        <v>108.21999999999998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9.6199999999999992</v>
      </c>
      <c r="Y24">
        <v>0</v>
      </c>
      <c r="Z24">
        <v>0.43</v>
      </c>
      <c r="AA24">
        <v>5.77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11.54</v>
      </c>
      <c r="AK24">
        <v>0</v>
      </c>
      <c r="AL24">
        <v>48.1</v>
      </c>
      <c r="AM24">
        <v>0</v>
      </c>
      <c r="AN24">
        <v>0</v>
      </c>
      <c r="AO24">
        <v>0</v>
      </c>
      <c r="AP24">
        <v>0</v>
      </c>
      <c r="AQ24">
        <v>158.47999999999999</v>
      </c>
      <c r="AR24">
        <v>6.73</v>
      </c>
      <c r="AS24">
        <v>8.18</v>
      </c>
      <c r="AT24">
        <v>0</v>
      </c>
      <c r="AU24">
        <v>59.55</v>
      </c>
      <c r="AV24">
        <v>50</v>
      </c>
      <c r="AW24">
        <v>0</v>
      </c>
      <c r="AX24">
        <v>1.29</v>
      </c>
      <c r="AY24">
        <v>25.49</v>
      </c>
      <c r="AZ24">
        <v>18.28</v>
      </c>
      <c r="BA24">
        <v>5.77</v>
      </c>
      <c r="BB24">
        <v>0</v>
      </c>
    </row>
    <row r="25" spans="1:54">
      <c r="A25" t="s">
        <v>252</v>
      </c>
      <c r="G25" t="s">
        <v>67</v>
      </c>
      <c r="H25" s="73">
        <v>0.43</v>
      </c>
      <c r="I25" s="46">
        <v>0</v>
      </c>
      <c r="J25" s="46">
        <v>1.29</v>
      </c>
      <c r="K25" s="46">
        <v>108.21999999999998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9.6199999999999992</v>
      </c>
      <c r="Y25">
        <v>0</v>
      </c>
      <c r="Z25">
        <v>0.43</v>
      </c>
      <c r="AA25">
        <v>5.77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11.54</v>
      </c>
      <c r="AK25">
        <v>0</v>
      </c>
      <c r="AL25">
        <v>48.1</v>
      </c>
      <c r="AM25">
        <v>0</v>
      </c>
      <c r="AN25">
        <v>0</v>
      </c>
      <c r="AO25">
        <v>0</v>
      </c>
      <c r="AP25">
        <v>0</v>
      </c>
      <c r="AQ25">
        <v>158.47999999999999</v>
      </c>
      <c r="AR25">
        <v>6.73</v>
      </c>
      <c r="AS25">
        <v>8.18</v>
      </c>
      <c r="AT25">
        <v>0</v>
      </c>
      <c r="AU25">
        <v>59.55</v>
      </c>
      <c r="AV25">
        <v>50</v>
      </c>
      <c r="AW25">
        <v>0</v>
      </c>
      <c r="AX25">
        <v>1.29</v>
      </c>
      <c r="AY25">
        <v>25.49</v>
      </c>
      <c r="AZ25">
        <v>18.28</v>
      </c>
      <c r="BA25">
        <v>5.77</v>
      </c>
      <c r="BB25">
        <v>0</v>
      </c>
    </row>
    <row r="26" spans="1:54">
      <c r="A26" t="s">
        <v>253</v>
      </c>
      <c r="G26" t="s">
        <v>68</v>
      </c>
      <c r="H26" s="73">
        <v>0.43</v>
      </c>
      <c r="I26" s="46">
        <v>0</v>
      </c>
      <c r="J26" s="46">
        <v>1.29</v>
      </c>
      <c r="K26" s="46">
        <v>108.21999999999998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9.6199999999999992</v>
      </c>
      <c r="Y26">
        <v>0</v>
      </c>
      <c r="Z26">
        <v>0.43</v>
      </c>
      <c r="AA26">
        <v>5.77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11.54</v>
      </c>
      <c r="AK26">
        <v>0</v>
      </c>
      <c r="AL26">
        <v>48.1</v>
      </c>
      <c r="AM26">
        <v>0</v>
      </c>
      <c r="AN26">
        <v>0</v>
      </c>
      <c r="AO26">
        <v>0</v>
      </c>
      <c r="AP26">
        <v>0</v>
      </c>
      <c r="AQ26">
        <v>158.47999999999999</v>
      </c>
      <c r="AR26">
        <v>6.73</v>
      </c>
      <c r="AS26">
        <v>8.18</v>
      </c>
      <c r="AT26">
        <v>0</v>
      </c>
      <c r="AU26">
        <v>59.55</v>
      </c>
      <c r="AV26">
        <v>50</v>
      </c>
      <c r="AW26">
        <v>0</v>
      </c>
      <c r="AX26">
        <v>1.29</v>
      </c>
      <c r="AY26">
        <v>25.49</v>
      </c>
      <c r="AZ26">
        <v>18.28</v>
      </c>
      <c r="BA26">
        <v>5.77</v>
      </c>
      <c r="BB26">
        <v>0</v>
      </c>
    </row>
    <row r="27" spans="1:54">
      <c r="A27" t="s">
        <v>254</v>
      </c>
      <c r="G27" t="s">
        <v>69</v>
      </c>
      <c r="H27" s="73">
        <v>0.38</v>
      </c>
      <c r="I27" s="46">
        <v>0</v>
      </c>
      <c r="J27" s="46">
        <v>1.29</v>
      </c>
      <c r="K27" s="46">
        <v>108.21999999999998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9.6199999999999992</v>
      </c>
      <c r="Y27">
        <v>0</v>
      </c>
      <c r="Z27">
        <v>0.38</v>
      </c>
      <c r="AA27">
        <v>5.77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158.47999999999999</v>
      </c>
      <c r="AH27">
        <v>0</v>
      </c>
      <c r="AI27">
        <v>0</v>
      </c>
      <c r="AJ27">
        <v>11.54</v>
      </c>
      <c r="AK27">
        <v>0</v>
      </c>
      <c r="AL27">
        <v>48.1</v>
      </c>
      <c r="AM27">
        <v>0</v>
      </c>
      <c r="AN27">
        <v>0</v>
      </c>
      <c r="AO27">
        <v>0</v>
      </c>
      <c r="AP27">
        <v>0</v>
      </c>
      <c r="AQ27">
        <v>80.650000000000006</v>
      </c>
      <c r="AR27">
        <v>6.73</v>
      </c>
      <c r="AS27">
        <v>8.18</v>
      </c>
      <c r="AT27">
        <v>0</v>
      </c>
      <c r="AU27">
        <v>0</v>
      </c>
      <c r="AV27">
        <v>50</v>
      </c>
      <c r="AW27">
        <v>100</v>
      </c>
      <c r="AX27">
        <v>1.29</v>
      </c>
      <c r="AY27">
        <v>0</v>
      </c>
      <c r="AZ27">
        <v>18.28</v>
      </c>
      <c r="BA27">
        <v>5.77</v>
      </c>
      <c r="BB27">
        <v>0</v>
      </c>
    </row>
    <row r="28" spans="1:54">
      <c r="A28" t="s">
        <v>255</v>
      </c>
      <c r="G28" t="s">
        <v>70</v>
      </c>
      <c r="H28" s="73">
        <v>0.38</v>
      </c>
      <c r="I28" s="46">
        <v>0</v>
      </c>
      <c r="J28" s="46">
        <v>1.29</v>
      </c>
      <c r="K28" s="46">
        <v>108.21999999999998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9.6199999999999992</v>
      </c>
      <c r="Y28">
        <v>0</v>
      </c>
      <c r="Z28">
        <v>0.38</v>
      </c>
      <c r="AA28">
        <v>5.77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158.47999999999999</v>
      </c>
      <c r="AH28">
        <v>0</v>
      </c>
      <c r="AI28">
        <v>0</v>
      </c>
      <c r="AJ28">
        <v>11.54</v>
      </c>
      <c r="AK28">
        <v>0</v>
      </c>
      <c r="AL28">
        <v>48.1</v>
      </c>
      <c r="AM28">
        <v>0</v>
      </c>
      <c r="AN28">
        <v>0</v>
      </c>
      <c r="AO28">
        <v>0</v>
      </c>
      <c r="AP28">
        <v>0</v>
      </c>
      <c r="AQ28">
        <v>80.650000000000006</v>
      </c>
      <c r="AR28">
        <v>6.73</v>
      </c>
      <c r="AS28">
        <v>8.18</v>
      </c>
      <c r="AT28">
        <v>0</v>
      </c>
      <c r="AU28">
        <v>0</v>
      </c>
      <c r="AV28">
        <v>50</v>
      </c>
      <c r="AW28">
        <v>100</v>
      </c>
      <c r="AX28">
        <v>1.29</v>
      </c>
      <c r="AY28">
        <v>0</v>
      </c>
      <c r="AZ28">
        <v>18.28</v>
      </c>
      <c r="BA28">
        <v>5.77</v>
      </c>
      <c r="BB28">
        <v>0</v>
      </c>
    </row>
    <row r="29" spans="1:54">
      <c r="A29" t="s">
        <v>263</v>
      </c>
      <c r="G29" t="s">
        <v>71</v>
      </c>
      <c r="H29" s="73">
        <v>0.38</v>
      </c>
      <c r="I29" s="46">
        <v>0</v>
      </c>
      <c r="J29" s="46">
        <v>1.29</v>
      </c>
      <c r="K29" s="46">
        <v>108.21999999999998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9.6199999999999992</v>
      </c>
      <c r="Y29">
        <v>0</v>
      </c>
      <c r="Z29">
        <v>0.38</v>
      </c>
      <c r="AA29">
        <v>5.77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158.47999999999999</v>
      </c>
      <c r="AH29">
        <v>0</v>
      </c>
      <c r="AI29">
        <v>0</v>
      </c>
      <c r="AJ29">
        <v>11.54</v>
      </c>
      <c r="AK29">
        <v>0</v>
      </c>
      <c r="AL29">
        <v>48.1</v>
      </c>
      <c r="AM29">
        <v>0</v>
      </c>
      <c r="AN29">
        <v>0</v>
      </c>
      <c r="AO29">
        <v>0</v>
      </c>
      <c r="AP29">
        <v>0</v>
      </c>
      <c r="AQ29">
        <v>80.650000000000006</v>
      </c>
      <c r="AR29">
        <v>6.73</v>
      </c>
      <c r="AS29">
        <v>8.18</v>
      </c>
      <c r="AT29">
        <v>0</v>
      </c>
      <c r="AU29">
        <v>0</v>
      </c>
      <c r="AV29">
        <v>50</v>
      </c>
      <c r="AW29">
        <v>100</v>
      </c>
      <c r="AX29">
        <v>1.29</v>
      </c>
      <c r="AY29">
        <v>0</v>
      </c>
      <c r="AZ29">
        <v>18.28</v>
      </c>
      <c r="BA29">
        <v>5.77</v>
      </c>
      <c r="BB29">
        <v>0</v>
      </c>
    </row>
    <row r="30" spans="1:54">
      <c r="A30" t="s">
        <v>264</v>
      </c>
      <c r="G30" t="s">
        <v>72</v>
      </c>
      <c r="H30" s="73">
        <v>0.38</v>
      </c>
      <c r="I30" s="46">
        <v>0</v>
      </c>
      <c r="J30" s="46">
        <v>1.29</v>
      </c>
      <c r="K30" s="46">
        <v>108.21999999999998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9.6199999999999992</v>
      </c>
      <c r="Y30">
        <v>0</v>
      </c>
      <c r="Z30">
        <v>0.38</v>
      </c>
      <c r="AA30">
        <v>5.77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158.47999999999999</v>
      </c>
      <c r="AH30">
        <v>0</v>
      </c>
      <c r="AI30">
        <v>0</v>
      </c>
      <c r="AJ30">
        <v>11.54</v>
      </c>
      <c r="AK30">
        <v>0</v>
      </c>
      <c r="AL30">
        <v>48.1</v>
      </c>
      <c r="AM30">
        <v>0</v>
      </c>
      <c r="AN30">
        <v>0</v>
      </c>
      <c r="AO30">
        <v>0</v>
      </c>
      <c r="AP30">
        <v>0</v>
      </c>
      <c r="AQ30">
        <v>80.650000000000006</v>
      </c>
      <c r="AR30">
        <v>6.73</v>
      </c>
      <c r="AS30">
        <v>8.18</v>
      </c>
      <c r="AT30">
        <v>0</v>
      </c>
      <c r="AU30">
        <v>0</v>
      </c>
      <c r="AV30">
        <v>50</v>
      </c>
      <c r="AW30">
        <v>100</v>
      </c>
      <c r="AX30">
        <v>1.29</v>
      </c>
      <c r="AY30">
        <v>0</v>
      </c>
      <c r="AZ30">
        <v>18.28</v>
      </c>
      <c r="BA30">
        <v>5.77</v>
      </c>
      <c r="BB30">
        <v>0</v>
      </c>
    </row>
    <row r="31" spans="1:54">
      <c r="A31" t="s">
        <v>274</v>
      </c>
      <c r="G31" t="s">
        <v>73</v>
      </c>
      <c r="H31" s="73">
        <v>197.74</v>
      </c>
      <c r="I31" s="46">
        <v>0</v>
      </c>
      <c r="J31" s="46">
        <v>1.29</v>
      </c>
      <c r="K31" s="46">
        <v>108.21999999999998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9.6199999999999992</v>
      </c>
      <c r="Y31">
        <v>0</v>
      </c>
      <c r="Z31">
        <v>0.53</v>
      </c>
      <c r="AA31">
        <v>5.77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158.47999999999999</v>
      </c>
      <c r="AH31">
        <v>0</v>
      </c>
      <c r="AI31">
        <v>0</v>
      </c>
      <c r="AJ31">
        <v>11.54</v>
      </c>
      <c r="AK31">
        <v>96.2</v>
      </c>
      <c r="AL31">
        <v>48.1</v>
      </c>
      <c r="AM31">
        <v>0</v>
      </c>
      <c r="AN31">
        <v>101.01</v>
      </c>
      <c r="AO31">
        <v>0</v>
      </c>
      <c r="AP31">
        <v>0</v>
      </c>
      <c r="AQ31">
        <v>80.650000000000006</v>
      </c>
      <c r="AR31">
        <v>6.73</v>
      </c>
      <c r="AS31">
        <v>8.18</v>
      </c>
      <c r="AT31">
        <v>0</v>
      </c>
      <c r="AU31">
        <v>0</v>
      </c>
      <c r="AV31">
        <v>50</v>
      </c>
      <c r="AW31">
        <v>100</v>
      </c>
      <c r="AX31">
        <v>1.29</v>
      </c>
      <c r="AY31">
        <v>0</v>
      </c>
      <c r="AZ31">
        <v>18.28</v>
      </c>
      <c r="BA31">
        <v>5.77</v>
      </c>
      <c r="BB31">
        <v>102.93</v>
      </c>
    </row>
    <row r="32" spans="1:54">
      <c r="A32" t="s">
        <v>275</v>
      </c>
      <c r="G32" t="s">
        <v>74</v>
      </c>
      <c r="H32" s="73">
        <v>197.74</v>
      </c>
      <c r="I32" s="46">
        <v>0</v>
      </c>
      <c r="J32" s="46">
        <v>1.29</v>
      </c>
      <c r="K32" s="46">
        <v>108.21999999999998</v>
      </c>
      <c r="L32" s="46">
        <v>5.77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9.6199999999999992</v>
      </c>
      <c r="Y32">
        <v>0</v>
      </c>
      <c r="Z32">
        <v>0.53</v>
      </c>
      <c r="AA32">
        <v>5.77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158.47999999999999</v>
      </c>
      <c r="AH32">
        <v>0</v>
      </c>
      <c r="AI32">
        <v>0</v>
      </c>
      <c r="AJ32">
        <v>11.54</v>
      </c>
      <c r="AK32">
        <v>96.2</v>
      </c>
      <c r="AL32">
        <v>48.1</v>
      </c>
      <c r="AM32">
        <v>0</v>
      </c>
      <c r="AN32">
        <v>101.01</v>
      </c>
      <c r="AO32">
        <v>0</v>
      </c>
      <c r="AP32">
        <v>0</v>
      </c>
      <c r="AQ32">
        <v>80.650000000000006</v>
      </c>
      <c r="AR32">
        <v>6.73</v>
      </c>
      <c r="AS32">
        <v>8.18</v>
      </c>
      <c r="AT32">
        <v>0</v>
      </c>
      <c r="AU32">
        <v>0</v>
      </c>
      <c r="AV32">
        <v>50</v>
      </c>
      <c r="AW32">
        <v>100</v>
      </c>
      <c r="AX32">
        <v>1.29</v>
      </c>
      <c r="AY32">
        <v>0</v>
      </c>
      <c r="AZ32">
        <v>18.28</v>
      </c>
      <c r="BA32">
        <v>5.77</v>
      </c>
      <c r="BB32">
        <v>102.93</v>
      </c>
    </row>
    <row r="33" spans="1:54">
      <c r="A33" t="s">
        <v>276</v>
      </c>
      <c r="G33" t="s">
        <v>75</v>
      </c>
      <c r="H33" s="73">
        <v>197.74</v>
      </c>
      <c r="I33" s="46">
        <v>0</v>
      </c>
      <c r="J33" s="46">
        <v>100.38000000000001</v>
      </c>
      <c r="K33" s="46">
        <v>108.21999999999998</v>
      </c>
      <c r="L33" s="46">
        <v>6.13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9.6199999999999992</v>
      </c>
      <c r="Y33">
        <v>0</v>
      </c>
      <c r="Z33">
        <v>0.53</v>
      </c>
      <c r="AA33">
        <v>5.77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158.47999999999999</v>
      </c>
      <c r="AH33">
        <v>0</v>
      </c>
      <c r="AI33">
        <v>0.36</v>
      </c>
      <c r="AJ33">
        <v>11.54</v>
      </c>
      <c r="AK33">
        <v>96.2</v>
      </c>
      <c r="AL33">
        <v>48.1</v>
      </c>
      <c r="AM33">
        <v>0</v>
      </c>
      <c r="AN33">
        <v>101.01</v>
      </c>
      <c r="AO33">
        <v>0</v>
      </c>
      <c r="AP33">
        <v>99.09</v>
      </c>
      <c r="AQ33">
        <v>80.650000000000006</v>
      </c>
      <c r="AR33">
        <v>6.73</v>
      </c>
      <c r="AS33">
        <v>8.18</v>
      </c>
      <c r="AT33">
        <v>0</v>
      </c>
      <c r="AU33">
        <v>0</v>
      </c>
      <c r="AV33">
        <v>50</v>
      </c>
      <c r="AW33">
        <v>100</v>
      </c>
      <c r="AX33">
        <v>1.29</v>
      </c>
      <c r="AY33">
        <v>0</v>
      </c>
      <c r="AZ33">
        <v>18.28</v>
      </c>
      <c r="BA33">
        <v>5.77</v>
      </c>
      <c r="BB33">
        <v>102.93</v>
      </c>
    </row>
    <row r="34" spans="1:54">
      <c r="A34" t="s">
        <v>277</v>
      </c>
      <c r="G34" t="s">
        <v>76</v>
      </c>
      <c r="H34" s="73">
        <v>197.74</v>
      </c>
      <c r="I34" s="46">
        <v>0</v>
      </c>
      <c r="J34" s="46">
        <v>100.38000000000001</v>
      </c>
      <c r="K34" s="46">
        <v>108.21999999999998</v>
      </c>
      <c r="L34" s="46">
        <v>6.25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9.6199999999999992</v>
      </c>
      <c r="Y34">
        <v>0</v>
      </c>
      <c r="Z34">
        <v>0.53</v>
      </c>
      <c r="AA34">
        <v>5.77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158.47999999999999</v>
      </c>
      <c r="AH34">
        <v>0</v>
      </c>
      <c r="AI34">
        <v>0.48</v>
      </c>
      <c r="AJ34">
        <v>11.54</v>
      </c>
      <c r="AK34">
        <v>96.2</v>
      </c>
      <c r="AL34">
        <v>48.1</v>
      </c>
      <c r="AM34">
        <v>0</v>
      </c>
      <c r="AN34">
        <v>101.01</v>
      </c>
      <c r="AO34">
        <v>0</v>
      </c>
      <c r="AP34">
        <v>99.09</v>
      </c>
      <c r="AQ34">
        <v>80.650000000000006</v>
      </c>
      <c r="AR34">
        <v>6.73</v>
      </c>
      <c r="AS34">
        <v>8.18</v>
      </c>
      <c r="AT34">
        <v>0</v>
      </c>
      <c r="AU34">
        <v>0</v>
      </c>
      <c r="AV34">
        <v>50</v>
      </c>
      <c r="AW34">
        <v>100</v>
      </c>
      <c r="AX34">
        <v>1.29</v>
      </c>
      <c r="AY34">
        <v>0</v>
      </c>
      <c r="AZ34">
        <v>18.28</v>
      </c>
      <c r="BA34">
        <v>5.77</v>
      </c>
      <c r="BB34">
        <v>102.93</v>
      </c>
    </row>
    <row r="35" spans="1:54">
      <c r="A35" t="s">
        <v>279</v>
      </c>
      <c r="G35" t="s">
        <v>77</v>
      </c>
      <c r="H35" s="73">
        <v>198.08</v>
      </c>
      <c r="I35" s="46">
        <v>0</v>
      </c>
      <c r="J35" s="46">
        <v>138.94999999999999</v>
      </c>
      <c r="K35" s="46">
        <v>108.21999999999998</v>
      </c>
      <c r="L35" s="46">
        <v>6.84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9.6199999999999992</v>
      </c>
      <c r="Y35">
        <v>0</v>
      </c>
      <c r="Z35">
        <v>0.87</v>
      </c>
      <c r="AA35">
        <v>5.77</v>
      </c>
      <c r="AB35">
        <v>38.479999999999997</v>
      </c>
      <c r="AC35">
        <v>0</v>
      </c>
      <c r="AD35">
        <v>0</v>
      </c>
      <c r="AE35">
        <v>0</v>
      </c>
      <c r="AF35">
        <v>0</v>
      </c>
      <c r="AG35">
        <v>158.47999999999999</v>
      </c>
      <c r="AH35">
        <v>0</v>
      </c>
      <c r="AI35">
        <v>1.07</v>
      </c>
      <c r="AJ35">
        <v>11.54</v>
      </c>
      <c r="AK35">
        <v>96.2</v>
      </c>
      <c r="AL35">
        <v>48.1</v>
      </c>
      <c r="AM35">
        <v>0</v>
      </c>
      <c r="AN35">
        <v>101.01</v>
      </c>
      <c r="AO35">
        <v>0</v>
      </c>
      <c r="AP35">
        <v>99.09</v>
      </c>
      <c r="AQ35">
        <v>80.650000000000006</v>
      </c>
      <c r="AR35">
        <v>6.73</v>
      </c>
      <c r="AS35">
        <v>8.18</v>
      </c>
      <c r="AT35">
        <v>0</v>
      </c>
      <c r="AU35">
        <v>0</v>
      </c>
      <c r="AV35">
        <v>50</v>
      </c>
      <c r="AW35">
        <v>50</v>
      </c>
      <c r="AX35">
        <v>1.38</v>
      </c>
      <c r="AY35">
        <v>0</v>
      </c>
      <c r="AZ35">
        <v>18.28</v>
      </c>
      <c r="BA35">
        <v>5.77</v>
      </c>
      <c r="BB35">
        <v>102.93</v>
      </c>
    </row>
    <row r="36" spans="1:54">
      <c r="A36" t="s">
        <v>309</v>
      </c>
      <c r="G36" t="s">
        <v>78</v>
      </c>
      <c r="H36" s="73">
        <v>198.08</v>
      </c>
      <c r="I36" s="46">
        <v>0</v>
      </c>
      <c r="J36" s="46">
        <v>138.94999999999999</v>
      </c>
      <c r="K36" s="46">
        <v>108.21999999999998</v>
      </c>
      <c r="L36" s="46">
        <v>7.18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9.6199999999999992</v>
      </c>
      <c r="Y36">
        <v>0</v>
      </c>
      <c r="Z36">
        <v>0.87</v>
      </c>
      <c r="AA36">
        <v>5.77</v>
      </c>
      <c r="AB36">
        <v>38.479999999999997</v>
      </c>
      <c r="AC36">
        <v>0</v>
      </c>
      <c r="AD36">
        <v>0</v>
      </c>
      <c r="AE36">
        <v>0</v>
      </c>
      <c r="AF36">
        <v>0</v>
      </c>
      <c r="AG36">
        <v>158.47999999999999</v>
      </c>
      <c r="AH36">
        <v>0</v>
      </c>
      <c r="AI36">
        <v>1.41</v>
      </c>
      <c r="AJ36">
        <v>11.54</v>
      </c>
      <c r="AK36">
        <v>96.2</v>
      </c>
      <c r="AL36">
        <v>48.1</v>
      </c>
      <c r="AM36">
        <v>0</v>
      </c>
      <c r="AN36">
        <v>101.01</v>
      </c>
      <c r="AO36">
        <v>0</v>
      </c>
      <c r="AP36">
        <v>99.09</v>
      </c>
      <c r="AQ36">
        <v>80.650000000000006</v>
      </c>
      <c r="AR36">
        <v>6.73</v>
      </c>
      <c r="AS36">
        <v>8.18</v>
      </c>
      <c r="AT36">
        <v>0</v>
      </c>
      <c r="AU36">
        <v>0</v>
      </c>
      <c r="AV36">
        <v>50</v>
      </c>
      <c r="AW36">
        <v>50</v>
      </c>
      <c r="AX36">
        <v>1.38</v>
      </c>
      <c r="AY36">
        <v>0</v>
      </c>
      <c r="AZ36">
        <v>18.28</v>
      </c>
      <c r="BA36">
        <v>5.77</v>
      </c>
      <c r="BB36">
        <v>102.93</v>
      </c>
    </row>
    <row r="37" spans="1:54">
      <c r="A37" t="s">
        <v>310</v>
      </c>
      <c r="G37" t="s">
        <v>79</v>
      </c>
      <c r="H37" s="73">
        <v>198.08</v>
      </c>
      <c r="I37" s="46">
        <v>0</v>
      </c>
      <c r="J37" s="46">
        <v>138.94999999999999</v>
      </c>
      <c r="K37" s="46">
        <v>108.21999999999998</v>
      </c>
      <c r="L37" s="46">
        <v>7.6899999999999995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9.6199999999999992</v>
      </c>
      <c r="Y37">
        <v>0</v>
      </c>
      <c r="Z37">
        <v>0.87</v>
      </c>
      <c r="AA37">
        <v>5.77</v>
      </c>
      <c r="AB37">
        <v>38.479999999999997</v>
      </c>
      <c r="AC37">
        <v>0</v>
      </c>
      <c r="AD37">
        <v>0</v>
      </c>
      <c r="AE37">
        <v>0</v>
      </c>
      <c r="AF37">
        <v>0</v>
      </c>
      <c r="AG37">
        <v>158.47999999999999</v>
      </c>
      <c r="AH37">
        <v>0</v>
      </c>
      <c r="AI37">
        <v>1.92</v>
      </c>
      <c r="AJ37">
        <v>11.54</v>
      </c>
      <c r="AK37">
        <v>96.2</v>
      </c>
      <c r="AL37">
        <v>48.1</v>
      </c>
      <c r="AM37">
        <v>0</v>
      </c>
      <c r="AN37">
        <v>101.01</v>
      </c>
      <c r="AO37">
        <v>0</v>
      </c>
      <c r="AP37">
        <v>99.09</v>
      </c>
      <c r="AQ37">
        <v>80.650000000000006</v>
      </c>
      <c r="AR37">
        <v>6.73</v>
      </c>
      <c r="AS37">
        <v>8.18</v>
      </c>
      <c r="AT37">
        <v>0</v>
      </c>
      <c r="AU37">
        <v>0</v>
      </c>
      <c r="AV37">
        <v>50</v>
      </c>
      <c r="AW37">
        <v>50</v>
      </c>
      <c r="AX37">
        <v>1.38</v>
      </c>
      <c r="AY37">
        <v>0</v>
      </c>
      <c r="AZ37">
        <v>18.28</v>
      </c>
      <c r="BA37">
        <v>5.77</v>
      </c>
      <c r="BB37">
        <v>102.93</v>
      </c>
    </row>
    <row r="38" spans="1:54">
      <c r="A38" t="s">
        <v>311</v>
      </c>
      <c r="G38" t="s">
        <v>80</v>
      </c>
      <c r="H38" s="73">
        <v>198.08</v>
      </c>
      <c r="I38" s="46">
        <v>0</v>
      </c>
      <c r="J38" s="46">
        <v>138.94999999999999</v>
      </c>
      <c r="K38" s="46">
        <v>108.21999999999998</v>
      </c>
      <c r="L38" s="46">
        <v>8.129999999999999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9.6199999999999992</v>
      </c>
      <c r="Y38">
        <v>0</v>
      </c>
      <c r="Z38">
        <v>0.87</v>
      </c>
      <c r="AA38">
        <v>5.77</v>
      </c>
      <c r="AB38">
        <v>38.479999999999997</v>
      </c>
      <c r="AC38">
        <v>0</v>
      </c>
      <c r="AD38">
        <v>0</v>
      </c>
      <c r="AE38">
        <v>0</v>
      </c>
      <c r="AF38">
        <v>0</v>
      </c>
      <c r="AG38">
        <v>158.47999999999999</v>
      </c>
      <c r="AH38">
        <v>0</v>
      </c>
      <c r="AI38">
        <v>2.36</v>
      </c>
      <c r="AJ38">
        <v>11.54</v>
      </c>
      <c r="AK38">
        <v>96.2</v>
      </c>
      <c r="AL38">
        <v>48.1</v>
      </c>
      <c r="AM38">
        <v>0</v>
      </c>
      <c r="AN38">
        <v>101.01</v>
      </c>
      <c r="AO38">
        <v>0</v>
      </c>
      <c r="AP38">
        <v>99.09</v>
      </c>
      <c r="AQ38">
        <v>80.650000000000006</v>
      </c>
      <c r="AR38">
        <v>6.73</v>
      </c>
      <c r="AS38">
        <v>8.18</v>
      </c>
      <c r="AT38">
        <v>0</v>
      </c>
      <c r="AU38">
        <v>0</v>
      </c>
      <c r="AV38">
        <v>50</v>
      </c>
      <c r="AW38">
        <v>50</v>
      </c>
      <c r="AX38">
        <v>1.38</v>
      </c>
      <c r="AY38">
        <v>0</v>
      </c>
      <c r="AZ38">
        <v>18.28</v>
      </c>
      <c r="BA38">
        <v>5.77</v>
      </c>
      <c r="BB38">
        <v>102.93</v>
      </c>
    </row>
    <row r="39" spans="1:54">
      <c r="A39" t="s">
        <v>312</v>
      </c>
      <c r="G39" t="s">
        <v>81</v>
      </c>
      <c r="H39" s="73">
        <v>198.08</v>
      </c>
      <c r="I39" s="46">
        <v>0</v>
      </c>
      <c r="J39" s="46">
        <v>138.85999999999999</v>
      </c>
      <c r="K39" s="46">
        <v>108.21999999999998</v>
      </c>
      <c r="L39" s="46">
        <v>8.51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9.6199999999999992</v>
      </c>
      <c r="Y39">
        <v>0</v>
      </c>
      <c r="Z39">
        <v>0.87</v>
      </c>
      <c r="AA39">
        <v>5.77</v>
      </c>
      <c r="AB39">
        <v>38.479999999999997</v>
      </c>
      <c r="AC39">
        <v>158.47999999999999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2.74</v>
      </c>
      <c r="AJ39">
        <v>11.54</v>
      </c>
      <c r="AK39">
        <v>96.2</v>
      </c>
      <c r="AL39">
        <v>48.1</v>
      </c>
      <c r="AM39">
        <v>0</v>
      </c>
      <c r="AN39">
        <v>101.01</v>
      </c>
      <c r="AO39">
        <v>0</v>
      </c>
      <c r="AP39">
        <v>99.09</v>
      </c>
      <c r="AQ39">
        <v>80.650000000000006</v>
      </c>
      <c r="AR39">
        <v>6.73</v>
      </c>
      <c r="AS39">
        <v>8.18</v>
      </c>
      <c r="AT39">
        <v>0</v>
      </c>
      <c r="AU39">
        <v>0</v>
      </c>
      <c r="AV39">
        <v>50</v>
      </c>
      <c r="AW39">
        <v>50</v>
      </c>
      <c r="AX39">
        <v>1.29</v>
      </c>
      <c r="AY39">
        <v>0</v>
      </c>
      <c r="AZ39">
        <v>18.28</v>
      </c>
      <c r="BA39">
        <v>5.77</v>
      </c>
      <c r="BB39">
        <v>102.93</v>
      </c>
    </row>
    <row r="40" spans="1:54">
      <c r="A40" t="s">
        <v>329</v>
      </c>
      <c r="G40" t="s">
        <v>82</v>
      </c>
      <c r="H40" s="73">
        <v>198.08</v>
      </c>
      <c r="I40" s="46">
        <v>0</v>
      </c>
      <c r="J40" s="46">
        <v>138.85999999999999</v>
      </c>
      <c r="K40" s="46">
        <v>108.21999999999998</v>
      </c>
      <c r="L40" s="46">
        <v>8.94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9.6199999999999992</v>
      </c>
      <c r="Y40">
        <v>0</v>
      </c>
      <c r="Z40">
        <v>0.87</v>
      </c>
      <c r="AA40">
        <v>5.77</v>
      </c>
      <c r="AB40">
        <v>38.479999999999997</v>
      </c>
      <c r="AC40">
        <v>158.47999999999999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3.17</v>
      </c>
      <c r="AJ40">
        <v>11.54</v>
      </c>
      <c r="AK40">
        <v>96.2</v>
      </c>
      <c r="AL40">
        <v>48.1</v>
      </c>
      <c r="AM40">
        <v>0</v>
      </c>
      <c r="AN40">
        <v>101.01</v>
      </c>
      <c r="AO40">
        <v>0</v>
      </c>
      <c r="AP40">
        <v>99.09</v>
      </c>
      <c r="AQ40">
        <v>80.650000000000006</v>
      </c>
      <c r="AR40">
        <v>6.73</v>
      </c>
      <c r="AS40">
        <v>8.18</v>
      </c>
      <c r="AT40">
        <v>0</v>
      </c>
      <c r="AU40">
        <v>0</v>
      </c>
      <c r="AV40">
        <v>50</v>
      </c>
      <c r="AW40">
        <v>50</v>
      </c>
      <c r="AX40">
        <v>1.29</v>
      </c>
      <c r="AY40">
        <v>0</v>
      </c>
      <c r="AZ40">
        <v>18.28</v>
      </c>
      <c r="BA40">
        <v>5.77</v>
      </c>
      <c r="BB40">
        <v>102.93</v>
      </c>
    </row>
    <row r="41" spans="1:54">
      <c r="A41" t="s">
        <v>330</v>
      </c>
      <c r="G41" t="s">
        <v>83</v>
      </c>
      <c r="H41" s="73">
        <v>198.08</v>
      </c>
      <c r="I41" s="46">
        <v>0</v>
      </c>
      <c r="J41" s="46">
        <v>228.32999999999998</v>
      </c>
      <c r="K41" s="46">
        <v>108.21999999999998</v>
      </c>
      <c r="L41" s="46">
        <v>9.67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9.6199999999999992</v>
      </c>
      <c r="Y41">
        <v>89.47</v>
      </c>
      <c r="Z41">
        <v>0.87</v>
      </c>
      <c r="AA41">
        <v>5.77</v>
      </c>
      <c r="AB41">
        <v>38.479999999999997</v>
      </c>
      <c r="AC41">
        <v>158.47999999999999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3.9</v>
      </c>
      <c r="AJ41">
        <v>11.54</v>
      </c>
      <c r="AK41">
        <v>96.2</v>
      </c>
      <c r="AL41">
        <v>48.1</v>
      </c>
      <c r="AM41">
        <v>0</v>
      </c>
      <c r="AN41">
        <v>101.01</v>
      </c>
      <c r="AO41">
        <v>0</v>
      </c>
      <c r="AP41">
        <v>99.09</v>
      </c>
      <c r="AQ41">
        <v>80.650000000000006</v>
      </c>
      <c r="AR41">
        <v>6.73</v>
      </c>
      <c r="AS41">
        <v>8.18</v>
      </c>
      <c r="AT41">
        <v>0</v>
      </c>
      <c r="AU41">
        <v>0</v>
      </c>
      <c r="AV41">
        <v>50</v>
      </c>
      <c r="AW41">
        <v>50</v>
      </c>
      <c r="AX41">
        <v>1.29</v>
      </c>
      <c r="AY41">
        <v>0</v>
      </c>
      <c r="AZ41">
        <v>18.28</v>
      </c>
      <c r="BA41">
        <v>5.77</v>
      </c>
      <c r="BB41">
        <v>102.93</v>
      </c>
    </row>
    <row r="42" spans="1:54">
      <c r="A42" t="s">
        <v>331</v>
      </c>
      <c r="G42" t="s">
        <v>84</v>
      </c>
      <c r="H42" s="73">
        <v>198.08</v>
      </c>
      <c r="I42" s="46">
        <v>0</v>
      </c>
      <c r="J42" s="46">
        <v>228.32999999999998</v>
      </c>
      <c r="K42" s="46">
        <v>108.21999999999998</v>
      </c>
      <c r="L42" s="46">
        <v>10.11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9.6199999999999992</v>
      </c>
      <c r="Y42">
        <v>89.47</v>
      </c>
      <c r="Z42">
        <v>0.87</v>
      </c>
      <c r="AA42">
        <v>5.77</v>
      </c>
      <c r="AB42">
        <v>38.479999999999997</v>
      </c>
      <c r="AC42">
        <v>158.47999999999999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4.34</v>
      </c>
      <c r="AJ42">
        <v>11.54</v>
      </c>
      <c r="AK42">
        <v>96.2</v>
      </c>
      <c r="AL42">
        <v>48.1</v>
      </c>
      <c r="AM42">
        <v>0</v>
      </c>
      <c r="AN42">
        <v>101.01</v>
      </c>
      <c r="AO42">
        <v>0</v>
      </c>
      <c r="AP42">
        <v>99.09</v>
      </c>
      <c r="AQ42">
        <v>80.650000000000006</v>
      </c>
      <c r="AR42">
        <v>6.73</v>
      </c>
      <c r="AS42">
        <v>8.18</v>
      </c>
      <c r="AT42">
        <v>0</v>
      </c>
      <c r="AU42">
        <v>0</v>
      </c>
      <c r="AV42">
        <v>50</v>
      </c>
      <c r="AW42">
        <v>50</v>
      </c>
      <c r="AX42">
        <v>1.29</v>
      </c>
      <c r="AY42">
        <v>0</v>
      </c>
      <c r="AZ42">
        <v>18.28</v>
      </c>
      <c r="BA42">
        <v>5.77</v>
      </c>
      <c r="BB42">
        <v>102.93</v>
      </c>
    </row>
    <row r="43" spans="1:54">
      <c r="A43" t="s">
        <v>337</v>
      </c>
      <c r="G43" t="s">
        <v>85</v>
      </c>
      <c r="H43" s="73">
        <v>198.08</v>
      </c>
      <c r="I43" s="46">
        <v>0</v>
      </c>
      <c r="J43" s="46">
        <v>228.32999999999998</v>
      </c>
      <c r="K43" s="46">
        <v>108.21999999999998</v>
      </c>
      <c r="L43" s="46">
        <v>10.44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9.6199999999999992</v>
      </c>
      <c r="Y43">
        <v>89.47</v>
      </c>
      <c r="Z43">
        <v>0.87</v>
      </c>
      <c r="AA43">
        <v>5.77</v>
      </c>
      <c r="AB43">
        <v>38.479999999999997</v>
      </c>
      <c r="AC43">
        <v>158.47999999999999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4.67</v>
      </c>
      <c r="AJ43">
        <v>11.54</v>
      </c>
      <c r="AK43">
        <v>96.2</v>
      </c>
      <c r="AL43">
        <v>48.1</v>
      </c>
      <c r="AM43">
        <v>0</v>
      </c>
      <c r="AN43">
        <v>101.01</v>
      </c>
      <c r="AO43">
        <v>0</v>
      </c>
      <c r="AP43">
        <v>99.09</v>
      </c>
      <c r="AQ43">
        <v>80.650000000000006</v>
      </c>
      <c r="AR43">
        <v>6.73</v>
      </c>
      <c r="AS43">
        <v>8.18</v>
      </c>
      <c r="AT43">
        <v>0</v>
      </c>
      <c r="AU43">
        <v>0</v>
      </c>
      <c r="AV43">
        <v>50</v>
      </c>
      <c r="AW43">
        <v>50</v>
      </c>
      <c r="AX43">
        <v>1.29</v>
      </c>
      <c r="AY43">
        <v>0</v>
      </c>
      <c r="AZ43">
        <v>18.28</v>
      </c>
      <c r="BA43">
        <v>5.77</v>
      </c>
      <c r="BB43">
        <v>102.93</v>
      </c>
    </row>
    <row r="44" spans="1:54">
      <c r="A44" t="s">
        <v>339</v>
      </c>
      <c r="G44" t="s">
        <v>86</v>
      </c>
      <c r="H44" s="73">
        <v>198.08</v>
      </c>
      <c r="I44" s="46">
        <v>0</v>
      </c>
      <c r="J44" s="46">
        <v>228.32999999999998</v>
      </c>
      <c r="K44" s="46">
        <v>108.21999999999998</v>
      </c>
      <c r="L44" s="46">
        <v>10.829999999999998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9.6199999999999992</v>
      </c>
      <c r="Y44">
        <v>89.47</v>
      </c>
      <c r="Z44">
        <v>0.87</v>
      </c>
      <c r="AA44">
        <v>5.77</v>
      </c>
      <c r="AB44">
        <v>38.479999999999997</v>
      </c>
      <c r="AC44">
        <v>158.47999999999999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5.0599999999999996</v>
      </c>
      <c r="AJ44">
        <v>11.54</v>
      </c>
      <c r="AK44">
        <v>96.2</v>
      </c>
      <c r="AL44">
        <v>48.1</v>
      </c>
      <c r="AM44">
        <v>0</v>
      </c>
      <c r="AN44">
        <v>101.01</v>
      </c>
      <c r="AO44">
        <v>0</v>
      </c>
      <c r="AP44">
        <v>99.09</v>
      </c>
      <c r="AQ44">
        <v>80.650000000000006</v>
      </c>
      <c r="AR44">
        <v>6.73</v>
      </c>
      <c r="AS44">
        <v>8.18</v>
      </c>
      <c r="AT44">
        <v>0</v>
      </c>
      <c r="AU44">
        <v>0</v>
      </c>
      <c r="AV44">
        <v>50</v>
      </c>
      <c r="AW44">
        <v>50</v>
      </c>
      <c r="AX44">
        <v>1.29</v>
      </c>
      <c r="AY44">
        <v>0</v>
      </c>
      <c r="AZ44">
        <v>18.28</v>
      </c>
      <c r="BA44">
        <v>5.77</v>
      </c>
      <c r="BB44">
        <v>102.93</v>
      </c>
    </row>
    <row r="45" spans="1:54">
      <c r="A45" t="s">
        <v>358</v>
      </c>
      <c r="G45" t="s">
        <v>87</v>
      </c>
      <c r="H45" s="73">
        <v>198.08</v>
      </c>
      <c r="I45" s="46">
        <v>0</v>
      </c>
      <c r="J45" s="46">
        <v>228.32999999999998</v>
      </c>
      <c r="K45" s="46">
        <v>108.21999999999998</v>
      </c>
      <c r="L45" s="46">
        <v>11.11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9.6199999999999992</v>
      </c>
      <c r="Y45">
        <v>89.47</v>
      </c>
      <c r="Z45">
        <v>0.87</v>
      </c>
      <c r="AA45">
        <v>5.77</v>
      </c>
      <c r="AB45">
        <v>38.479999999999997</v>
      </c>
      <c r="AC45">
        <v>158.47999999999999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5.34</v>
      </c>
      <c r="AJ45">
        <v>11.54</v>
      </c>
      <c r="AK45">
        <v>96.2</v>
      </c>
      <c r="AL45">
        <v>48.1</v>
      </c>
      <c r="AM45">
        <v>0</v>
      </c>
      <c r="AN45">
        <v>101.01</v>
      </c>
      <c r="AO45">
        <v>0</v>
      </c>
      <c r="AP45">
        <v>99.09</v>
      </c>
      <c r="AQ45">
        <v>80.650000000000006</v>
      </c>
      <c r="AR45">
        <v>6.73</v>
      </c>
      <c r="AS45">
        <v>8.18</v>
      </c>
      <c r="AT45">
        <v>0</v>
      </c>
      <c r="AU45">
        <v>0</v>
      </c>
      <c r="AV45">
        <v>50</v>
      </c>
      <c r="AW45">
        <v>50</v>
      </c>
      <c r="AX45">
        <v>1.29</v>
      </c>
      <c r="AY45">
        <v>0</v>
      </c>
      <c r="AZ45">
        <v>18.28</v>
      </c>
      <c r="BA45">
        <v>5.77</v>
      </c>
      <c r="BB45">
        <v>102.93</v>
      </c>
    </row>
    <row r="46" spans="1:54">
      <c r="A46" t="s">
        <v>359</v>
      </c>
      <c r="G46" t="s">
        <v>88</v>
      </c>
      <c r="H46" s="73">
        <v>198.08</v>
      </c>
      <c r="I46" s="46">
        <v>0</v>
      </c>
      <c r="J46" s="46">
        <v>228.32999999999998</v>
      </c>
      <c r="K46" s="46">
        <v>108.21999999999998</v>
      </c>
      <c r="L46" s="46">
        <v>11.57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9.6199999999999992</v>
      </c>
      <c r="Y46">
        <v>89.47</v>
      </c>
      <c r="Z46">
        <v>0.87</v>
      </c>
      <c r="AA46">
        <v>5.77</v>
      </c>
      <c r="AB46">
        <v>38.479999999999997</v>
      </c>
      <c r="AC46">
        <v>158.47999999999999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5.8</v>
      </c>
      <c r="AJ46">
        <v>11.54</v>
      </c>
      <c r="AK46">
        <v>96.2</v>
      </c>
      <c r="AL46">
        <v>48.1</v>
      </c>
      <c r="AM46">
        <v>0</v>
      </c>
      <c r="AN46">
        <v>101.01</v>
      </c>
      <c r="AO46">
        <v>0</v>
      </c>
      <c r="AP46">
        <v>99.09</v>
      </c>
      <c r="AQ46">
        <v>80.650000000000006</v>
      </c>
      <c r="AR46">
        <v>6.73</v>
      </c>
      <c r="AS46">
        <v>8.18</v>
      </c>
      <c r="AT46">
        <v>0</v>
      </c>
      <c r="AU46">
        <v>0</v>
      </c>
      <c r="AV46">
        <v>50</v>
      </c>
      <c r="AW46">
        <v>50</v>
      </c>
      <c r="AX46">
        <v>1.29</v>
      </c>
      <c r="AY46">
        <v>0</v>
      </c>
      <c r="AZ46">
        <v>18.28</v>
      </c>
      <c r="BA46">
        <v>5.77</v>
      </c>
      <c r="BB46">
        <v>102.93</v>
      </c>
    </row>
    <row r="47" spans="1:54">
      <c r="A47" t="s">
        <v>360</v>
      </c>
      <c r="G47" t="s">
        <v>89</v>
      </c>
      <c r="H47" s="73">
        <v>0.87</v>
      </c>
      <c r="I47" s="46">
        <v>0</v>
      </c>
      <c r="J47" s="46">
        <v>228.32999999999998</v>
      </c>
      <c r="K47" s="46">
        <v>108.21999999999998</v>
      </c>
      <c r="L47" s="46">
        <v>11.92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9.6199999999999992</v>
      </c>
      <c r="Y47">
        <v>89.47</v>
      </c>
      <c r="Z47">
        <v>0.87</v>
      </c>
      <c r="AA47">
        <v>5.77</v>
      </c>
      <c r="AB47">
        <v>38.479999999999997</v>
      </c>
      <c r="AC47">
        <v>158.47999999999999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6.15</v>
      </c>
      <c r="AJ47">
        <v>11.54</v>
      </c>
      <c r="AK47">
        <v>0</v>
      </c>
      <c r="AL47">
        <v>48.1</v>
      </c>
      <c r="AM47">
        <v>0</v>
      </c>
      <c r="AN47">
        <v>0</v>
      </c>
      <c r="AO47">
        <v>0</v>
      </c>
      <c r="AP47">
        <v>99.09</v>
      </c>
      <c r="AQ47">
        <v>80.650000000000006</v>
      </c>
      <c r="AR47">
        <v>6.73</v>
      </c>
      <c r="AS47">
        <v>8.18</v>
      </c>
      <c r="AT47">
        <v>0</v>
      </c>
      <c r="AU47">
        <v>0</v>
      </c>
      <c r="AV47">
        <v>50</v>
      </c>
      <c r="AW47">
        <v>100</v>
      </c>
      <c r="AX47">
        <v>1.29</v>
      </c>
      <c r="AY47">
        <v>0</v>
      </c>
      <c r="AZ47">
        <v>18.28</v>
      </c>
      <c r="BA47">
        <v>5.77</v>
      </c>
      <c r="BB47">
        <v>0</v>
      </c>
    </row>
    <row r="48" spans="1:54">
      <c r="A48" t="s">
        <v>364</v>
      </c>
      <c r="G48" t="s">
        <v>90</v>
      </c>
      <c r="H48" s="73">
        <v>0.87</v>
      </c>
      <c r="I48" s="46">
        <v>0</v>
      </c>
      <c r="J48" s="46">
        <v>228.32999999999998</v>
      </c>
      <c r="K48" s="46">
        <v>108.21999999999998</v>
      </c>
      <c r="L48" s="46">
        <v>12.07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9.6199999999999992</v>
      </c>
      <c r="Y48">
        <v>89.47</v>
      </c>
      <c r="Z48">
        <v>0.87</v>
      </c>
      <c r="AA48">
        <v>5.77</v>
      </c>
      <c r="AB48">
        <v>38.479999999999997</v>
      </c>
      <c r="AC48">
        <v>158.47999999999999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6.3</v>
      </c>
      <c r="AJ48">
        <v>11.54</v>
      </c>
      <c r="AK48">
        <v>0</v>
      </c>
      <c r="AL48">
        <v>48.1</v>
      </c>
      <c r="AM48">
        <v>0</v>
      </c>
      <c r="AN48">
        <v>0</v>
      </c>
      <c r="AO48">
        <v>0</v>
      </c>
      <c r="AP48">
        <v>99.09</v>
      </c>
      <c r="AQ48">
        <v>80.650000000000006</v>
      </c>
      <c r="AR48">
        <v>6.73</v>
      </c>
      <c r="AS48">
        <v>8.18</v>
      </c>
      <c r="AT48">
        <v>0</v>
      </c>
      <c r="AU48">
        <v>0</v>
      </c>
      <c r="AV48">
        <v>50</v>
      </c>
      <c r="AW48">
        <v>100</v>
      </c>
      <c r="AX48">
        <v>1.29</v>
      </c>
      <c r="AY48">
        <v>0</v>
      </c>
      <c r="AZ48">
        <v>18.28</v>
      </c>
      <c r="BA48">
        <v>5.77</v>
      </c>
      <c r="BB48">
        <v>0</v>
      </c>
    </row>
    <row r="49" spans="1:54">
      <c r="A49" t="s">
        <v>365</v>
      </c>
      <c r="G49" t="s">
        <v>91</v>
      </c>
      <c r="H49" s="73">
        <v>0.87</v>
      </c>
      <c r="I49" s="46">
        <v>0</v>
      </c>
      <c r="J49" s="46">
        <v>138.85999999999999</v>
      </c>
      <c r="K49" s="46">
        <v>119.10000000000001</v>
      </c>
      <c r="L49" s="46">
        <v>12.29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3.37</v>
      </c>
      <c r="X49">
        <v>9.6199999999999992</v>
      </c>
      <c r="Y49">
        <v>0</v>
      </c>
      <c r="Z49">
        <v>0.87</v>
      </c>
      <c r="AA49">
        <v>5.77</v>
      </c>
      <c r="AB49">
        <v>38.479999999999997</v>
      </c>
      <c r="AC49">
        <v>158.47999999999999</v>
      </c>
      <c r="AD49">
        <v>3.85</v>
      </c>
      <c r="AE49">
        <v>0</v>
      </c>
      <c r="AF49">
        <v>3.66</v>
      </c>
      <c r="AG49">
        <v>0</v>
      </c>
      <c r="AH49">
        <v>0</v>
      </c>
      <c r="AI49">
        <v>6.52</v>
      </c>
      <c r="AJ49">
        <v>11.54</v>
      </c>
      <c r="AK49">
        <v>0</v>
      </c>
      <c r="AL49">
        <v>48.1</v>
      </c>
      <c r="AM49">
        <v>0</v>
      </c>
      <c r="AN49">
        <v>0</v>
      </c>
      <c r="AO49">
        <v>0</v>
      </c>
      <c r="AP49">
        <v>99.09</v>
      </c>
      <c r="AQ49">
        <v>80.650000000000006</v>
      </c>
      <c r="AR49">
        <v>6.73</v>
      </c>
      <c r="AS49">
        <v>8.18</v>
      </c>
      <c r="AT49">
        <v>0</v>
      </c>
      <c r="AU49">
        <v>0</v>
      </c>
      <c r="AV49">
        <v>50</v>
      </c>
      <c r="AW49">
        <v>100</v>
      </c>
      <c r="AX49">
        <v>1.29</v>
      </c>
      <c r="AY49">
        <v>0</v>
      </c>
      <c r="AZ49">
        <v>18.28</v>
      </c>
      <c r="BA49">
        <v>5.77</v>
      </c>
      <c r="BB49">
        <v>0</v>
      </c>
    </row>
    <row r="50" spans="1:54">
      <c r="A50" t="s">
        <v>366</v>
      </c>
      <c r="G50" t="s">
        <v>92</v>
      </c>
      <c r="H50" s="73">
        <v>0.87</v>
      </c>
      <c r="I50" s="46">
        <v>0</v>
      </c>
      <c r="J50" s="46">
        <v>138.85999999999999</v>
      </c>
      <c r="K50" s="46">
        <v>119.10000000000001</v>
      </c>
      <c r="L50" s="46">
        <v>12.36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3.37</v>
      </c>
      <c r="X50">
        <v>9.6199999999999992</v>
      </c>
      <c r="Y50">
        <v>0</v>
      </c>
      <c r="Z50">
        <v>0.87</v>
      </c>
      <c r="AA50">
        <v>5.77</v>
      </c>
      <c r="AB50">
        <v>38.479999999999997</v>
      </c>
      <c r="AC50">
        <v>158.47999999999999</v>
      </c>
      <c r="AD50">
        <v>3.85</v>
      </c>
      <c r="AE50">
        <v>0</v>
      </c>
      <c r="AF50">
        <v>3.66</v>
      </c>
      <c r="AG50">
        <v>0</v>
      </c>
      <c r="AH50">
        <v>0</v>
      </c>
      <c r="AI50">
        <v>6.59</v>
      </c>
      <c r="AJ50">
        <v>11.54</v>
      </c>
      <c r="AK50">
        <v>0</v>
      </c>
      <c r="AL50">
        <v>48.1</v>
      </c>
      <c r="AM50">
        <v>0</v>
      </c>
      <c r="AN50">
        <v>0</v>
      </c>
      <c r="AO50">
        <v>0</v>
      </c>
      <c r="AP50">
        <v>99.09</v>
      </c>
      <c r="AQ50">
        <v>80.650000000000006</v>
      </c>
      <c r="AR50">
        <v>6.73</v>
      </c>
      <c r="AS50">
        <v>8.18</v>
      </c>
      <c r="AT50">
        <v>0</v>
      </c>
      <c r="AU50">
        <v>0</v>
      </c>
      <c r="AV50">
        <v>50</v>
      </c>
      <c r="AW50">
        <v>100</v>
      </c>
      <c r="AX50">
        <v>1.29</v>
      </c>
      <c r="AY50">
        <v>0</v>
      </c>
      <c r="AZ50">
        <v>18.28</v>
      </c>
      <c r="BA50">
        <v>5.77</v>
      </c>
      <c r="BB50">
        <v>0</v>
      </c>
    </row>
    <row r="51" spans="1:54">
      <c r="A51" t="s">
        <v>367</v>
      </c>
      <c r="G51" t="s">
        <v>93</v>
      </c>
      <c r="H51" s="73">
        <v>0.87</v>
      </c>
      <c r="I51" s="46">
        <v>0</v>
      </c>
      <c r="J51" s="46">
        <v>138.94999999999999</v>
      </c>
      <c r="K51" s="46">
        <v>119.10000000000001</v>
      </c>
      <c r="L51" s="46">
        <v>12.5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3.37</v>
      </c>
      <c r="X51">
        <v>9.6199999999999992</v>
      </c>
      <c r="Y51">
        <v>0</v>
      </c>
      <c r="Z51">
        <v>0.87</v>
      </c>
      <c r="AA51">
        <v>5.77</v>
      </c>
      <c r="AB51">
        <v>38.479999999999997</v>
      </c>
      <c r="AC51">
        <v>158.47999999999999</v>
      </c>
      <c r="AD51">
        <v>3.85</v>
      </c>
      <c r="AE51">
        <v>0</v>
      </c>
      <c r="AF51">
        <v>3.66</v>
      </c>
      <c r="AG51">
        <v>0</v>
      </c>
      <c r="AH51">
        <v>0</v>
      </c>
      <c r="AI51">
        <v>6.73</v>
      </c>
      <c r="AJ51">
        <v>11.54</v>
      </c>
      <c r="AK51">
        <v>0</v>
      </c>
      <c r="AL51">
        <v>48.1</v>
      </c>
      <c r="AM51">
        <v>0</v>
      </c>
      <c r="AN51">
        <v>0</v>
      </c>
      <c r="AO51">
        <v>0</v>
      </c>
      <c r="AP51">
        <v>99.09</v>
      </c>
      <c r="AQ51">
        <v>80.650000000000006</v>
      </c>
      <c r="AR51">
        <v>6.73</v>
      </c>
      <c r="AS51">
        <v>8.18</v>
      </c>
      <c r="AT51">
        <v>0</v>
      </c>
      <c r="AU51">
        <v>0</v>
      </c>
      <c r="AV51">
        <v>50</v>
      </c>
      <c r="AW51">
        <v>100</v>
      </c>
      <c r="AX51">
        <v>1.38</v>
      </c>
      <c r="AY51">
        <v>0</v>
      </c>
      <c r="AZ51">
        <v>18.28</v>
      </c>
      <c r="BA51">
        <v>5.77</v>
      </c>
      <c r="BB51">
        <v>0</v>
      </c>
    </row>
    <row r="52" spans="1:54">
      <c r="A52" t="s">
        <v>368</v>
      </c>
      <c r="G52" t="s">
        <v>94</v>
      </c>
      <c r="H52" s="73">
        <v>0.87</v>
      </c>
      <c r="I52" s="46">
        <v>0</v>
      </c>
      <c r="J52" s="46">
        <v>138.94999999999999</v>
      </c>
      <c r="K52" s="46">
        <v>119.10000000000001</v>
      </c>
      <c r="L52" s="46">
        <v>12.739999999999998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3.37</v>
      </c>
      <c r="X52">
        <v>9.6199999999999992</v>
      </c>
      <c r="Y52">
        <v>0</v>
      </c>
      <c r="Z52">
        <v>0.87</v>
      </c>
      <c r="AA52">
        <v>5.77</v>
      </c>
      <c r="AB52">
        <v>38.479999999999997</v>
      </c>
      <c r="AC52">
        <v>158.47999999999999</v>
      </c>
      <c r="AD52">
        <v>3.85</v>
      </c>
      <c r="AE52">
        <v>0</v>
      </c>
      <c r="AF52">
        <v>3.66</v>
      </c>
      <c r="AG52">
        <v>0</v>
      </c>
      <c r="AH52">
        <v>0</v>
      </c>
      <c r="AI52">
        <v>6.97</v>
      </c>
      <c r="AJ52">
        <v>11.54</v>
      </c>
      <c r="AK52">
        <v>0</v>
      </c>
      <c r="AL52">
        <v>48.1</v>
      </c>
      <c r="AM52">
        <v>0</v>
      </c>
      <c r="AN52">
        <v>0</v>
      </c>
      <c r="AO52">
        <v>0</v>
      </c>
      <c r="AP52">
        <v>99.09</v>
      </c>
      <c r="AQ52">
        <v>80.650000000000006</v>
      </c>
      <c r="AR52">
        <v>6.73</v>
      </c>
      <c r="AS52">
        <v>8.18</v>
      </c>
      <c r="AT52">
        <v>0</v>
      </c>
      <c r="AU52">
        <v>0</v>
      </c>
      <c r="AV52">
        <v>50</v>
      </c>
      <c r="AW52">
        <v>100</v>
      </c>
      <c r="AX52">
        <v>1.38</v>
      </c>
      <c r="AY52">
        <v>0</v>
      </c>
      <c r="AZ52">
        <v>18.28</v>
      </c>
      <c r="BA52">
        <v>5.77</v>
      </c>
      <c r="BB52">
        <v>0</v>
      </c>
    </row>
    <row r="53" spans="1:54">
      <c r="A53" t="s">
        <v>400</v>
      </c>
      <c r="G53" t="s">
        <v>95</v>
      </c>
      <c r="H53" s="73">
        <v>0.87</v>
      </c>
      <c r="I53" s="46">
        <v>0</v>
      </c>
      <c r="J53" s="46">
        <v>1.38</v>
      </c>
      <c r="K53" s="46">
        <v>119.10000000000001</v>
      </c>
      <c r="L53" s="46">
        <v>12.94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3.37</v>
      </c>
      <c r="X53">
        <v>9.6199999999999992</v>
      </c>
      <c r="Y53">
        <v>0</v>
      </c>
      <c r="Z53">
        <v>0.87</v>
      </c>
      <c r="AA53">
        <v>5.77</v>
      </c>
      <c r="AB53">
        <v>0</v>
      </c>
      <c r="AC53">
        <v>158.47999999999999</v>
      </c>
      <c r="AD53">
        <v>3.85</v>
      </c>
      <c r="AE53">
        <v>0</v>
      </c>
      <c r="AF53">
        <v>3.66</v>
      </c>
      <c r="AG53">
        <v>0</v>
      </c>
      <c r="AH53">
        <v>0</v>
      </c>
      <c r="AI53">
        <v>7.17</v>
      </c>
      <c r="AJ53">
        <v>11.54</v>
      </c>
      <c r="AK53">
        <v>0</v>
      </c>
      <c r="AL53">
        <v>48.1</v>
      </c>
      <c r="AM53">
        <v>0</v>
      </c>
      <c r="AN53">
        <v>0</v>
      </c>
      <c r="AO53">
        <v>0</v>
      </c>
      <c r="AP53">
        <v>0</v>
      </c>
      <c r="AQ53">
        <v>80.650000000000006</v>
      </c>
      <c r="AR53">
        <v>6.73</v>
      </c>
      <c r="AS53">
        <v>8.18</v>
      </c>
      <c r="AT53">
        <v>0</v>
      </c>
      <c r="AU53">
        <v>0</v>
      </c>
      <c r="AV53">
        <v>50</v>
      </c>
      <c r="AW53">
        <v>100</v>
      </c>
      <c r="AX53">
        <v>1.38</v>
      </c>
      <c r="AY53">
        <v>0</v>
      </c>
      <c r="AZ53">
        <v>18.28</v>
      </c>
      <c r="BA53">
        <v>5.77</v>
      </c>
      <c r="BB53">
        <v>0</v>
      </c>
    </row>
    <row r="54" spans="1:54">
      <c r="A54" t="s">
        <v>399</v>
      </c>
      <c r="G54" t="s">
        <v>96</v>
      </c>
      <c r="H54" s="73">
        <v>0.87</v>
      </c>
      <c r="I54" s="46">
        <v>0</v>
      </c>
      <c r="J54" s="46">
        <v>1.38</v>
      </c>
      <c r="K54" s="46">
        <v>119.10000000000001</v>
      </c>
      <c r="L54" s="46">
        <v>13.129999999999999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3.37</v>
      </c>
      <c r="X54">
        <v>9.6199999999999992</v>
      </c>
      <c r="Y54">
        <v>0</v>
      </c>
      <c r="Z54">
        <v>0.87</v>
      </c>
      <c r="AA54">
        <v>5.77</v>
      </c>
      <c r="AB54">
        <v>0</v>
      </c>
      <c r="AC54">
        <v>158.47999999999999</v>
      </c>
      <c r="AD54">
        <v>3.85</v>
      </c>
      <c r="AE54">
        <v>0</v>
      </c>
      <c r="AF54">
        <v>3.66</v>
      </c>
      <c r="AG54">
        <v>0</v>
      </c>
      <c r="AH54">
        <v>0</v>
      </c>
      <c r="AI54">
        <v>7.36</v>
      </c>
      <c r="AJ54">
        <v>11.54</v>
      </c>
      <c r="AK54">
        <v>0</v>
      </c>
      <c r="AL54">
        <v>48.1</v>
      </c>
      <c r="AM54">
        <v>0</v>
      </c>
      <c r="AN54">
        <v>0</v>
      </c>
      <c r="AO54">
        <v>0</v>
      </c>
      <c r="AP54">
        <v>0</v>
      </c>
      <c r="AQ54">
        <v>80.650000000000006</v>
      </c>
      <c r="AR54">
        <v>6.73</v>
      </c>
      <c r="AS54">
        <v>8.18</v>
      </c>
      <c r="AT54">
        <v>0</v>
      </c>
      <c r="AU54">
        <v>0</v>
      </c>
      <c r="AV54">
        <v>50</v>
      </c>
      <c r="AW54">
        <v>100</v>
      </c>
      <c r="AX54">
        <v>1.38</v>
      </c>
      <c r="AY54">
        <v>0</v>
      </c>
      <c r="AZ54">
        <v>18.28</v>
      </c>
      <c r="BA54">
        <v>5.77</v>
      </c>
      <c r="BB54">
        <v>0</v>
      </c>
    </row>
    <row r="55" spans="1:54">
      <c r="A55" t="s">
        <v>401</v>
      </c>
      <c r="G55" t="s">
        <v>97</v>
      </c>
      <c r="H55" s="73">
        <v>0.77</v>
      </c>
      <c r="I55" s="46">
        <v>0</v>
      </c>
      <c r="J55" s="46">
        <v>1.29</v>
      </c>
      <c r="K55" s="46">
        <v>161.14000000000001</v>
      </c>
      <c r="L55" s="46">
        <v>13.27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3.37</v>
      </c>
      <c r="X55">
        <v>9.6199999999999992</v>
      </c>
      <c r="Y55">
        <v>0</v>
      </c>
      <c r="Z55">
        <v>0.77</v>
      </c>
      <c r="AA55">
        <v>5.77</v>
      </c>
      <c r="AB55">
        <v>0</v>
      </c>
      <c r="AC55">
        <v>158.47999999999999</v>
      </c>
      <c r="AD55">
        <v>3.85</v>
      </c>
      <c r="AE55">
        <v>0</v>
      </c>
      <c r="AF55">
        <v>3.66</v>
      </c>
      <c r="AG55">
        <v>0</v>
      </c>
      <c r="AH55">
        <v>0</v>
      </c>
      <c r="AI55">
        <v>7.5</v>
      </c>
      <c r="AJ55">
        <v>11.54</v>
      </c>
      <c r="AK55">
        <v>0</v>
      </c>
      <c r="AL55">
        <v>48.1</v>
      </c>
      <c r="AM55">
        <v>21.84</v>
      </c>
      <c r="AN55">
        <v>0</v>
      </c>
      <c r="AO55">
        <v>20.2</v>
      </c>
      <c r="AP55">
        <v>0</v>
      </c>
      <c r="AQ55">
        <v>80.650000000000006</v>
      </c>
      <c r="AR55">
        <v>6.73</v>
      </c>
      <c r="AS55">
        <v>8.18</v>
      </c>
      <c r="AT55">
        <v>0</v>
      </c>
      <c r="AU55">
        <v>0</v>
      </c>
      <c r="AV55">
        <v>50</v>
      </c>
      <c r="AW55">
        <v>100</v>
      </c>
      <c r="AX55">
        <v>1.29</v>
      </c>
      <c r="AY55">
        <v>0</v>
      </c>
      <c r="AZ55">
        <v>18.28</v>
      </c>
      <c r="BA55">
        <v>5.77</v>
      </c>
      <c r="BB55">
        <v>0</v>
      </c>
    </row>
    <row r="56" spans="1:54">
      <c r="A56" t="s">
        <v>401</v>
      </c>
      <c r="G56" t="s">
        <v>98</v>
      </c>
      <c r="H56" s="73">
        <v>0.77</v>
      </c>
      <c r="I56" s="46">
        <v>0</v>
      </c>
      <c r="J56" s="46">
        <v>1.29</v>
      </c>
      <c r="K56" s="46">
        <v>161.14000000000001</v>
      </c>
      <c r="L56" s="46">
        <v>12.94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3.37</v>
      </c>
      <c r="X56">
        <v>9.6199999999999992</v>
      </c>
      <c r="Y56">
        <v>0</v>
      </c>
      <c r="Z56">
        <v>0.77</v>
      </c>
      <c r="AA56">
        <v>5.77</v>
      </c>
      <c r="AB56">
        <v>0</v>
      </c>
      <c r="AC56">
        <v>158.47999999999999</v>
      </c>
      <c r="AD56">
        <v>3.85</v>
      </c>
      <c r="AE56">
        <v>0</v>
      </c>
      <c r="AF56">
        <v>3.66</v>
      </c>
      <c r="AG56">
        <v>0</v>
      </c>
      <c r="AH56">
        <v>0</v>
      </c>
      <c r="AI56">
        <v>7.17</v>
      </c>
      <c r="AJ56">
        <v>11.54</v>
      </c>
      <c r="AK56">
        <v>0</v>
      </c>
      <c r="AL56">
        <v>48.1</v>
      </c>
      <c r="AM56">
        <v>21.84</v>
      </c>
      <c r="AN56">
        <v>0</v>
      </c>
      <c r="AO56">
        <v>20.2</v>
      </c>
      <c r="AP56">
        <v>0</v>
      </c>
      <c r="AQ56">
        <v>80.650000000000006</v>
      </c>
      <c r="AR56">
        <v>6.73</v>
      </c>
      <c r="AS56">
        <v>8.18</v>
      </c>
      <c r="AT56">
        <v>0</v>
      </c>
      <c r="AU56">
        <v>0</v>
      </c>
      <c r="AV56">
        <v>50</v>
      </c>
      <c r="AW56">
        <v>100</v>
      </c>
      <c r="AX56">
        <v>1.29</v>
      </c>
      <c r="AY56">
        <v>0</v>
      </c>
      <c r="AZ56">
        <v>18.28</v>
      </c>
      <c r="BA56">
        <v>5.77</v>
      </c>
      <c r="BB56">
        <v>0</v>
      </c>
    </row>
    <row r="57" spans="1:54">
      <c r="G57" t="s">
        <v>99</v>
      </c>
      <c r="H57" s="73">
        <v>0.77</v>
      </c>
      <c r="I57" s="46">
        <v>0</v>
      </c>
      <c r="J57" s="46">
        <v>1.29</v>
      </c>
      <c r="K57" s="46">
        <v>161.14000000000001</v>
      </c>
      <c r="L57" s="46">
        <v>12.41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3.37</v>
      </c>
      <c r="X57">
        <v>9.6199999999999992</v>
      </c>
      <c r="Y57">
        <v>0</v>
      </c>
      <c r="Z57">
        <v>0.77</v>
      </c>
      <c r="AA57">
        <v>5.77</v>
      </c>
      <c r="AB57">
        <v>0</v>
      </c>
      <c r="AC57">
        <v>158.47999999999999</v>
      </c>
      <c r="AD57">
        <v>3.85</v>
      </c>
      <c r="AE57">
        <v>0</v>
      </c>
      <c r="AF57">
        <v>3.66</v>
      </c>
      <c r="AG57">
        <v>0</v>
      </c>
      <c r="AH57">
        <v>0</v>
      </c>
      <c r="AI57">
        <v>6.64</v>
      </c>
      <c r="AJ57">
        <v>11.54</v>
      </c>
      <c r="AK57">
        <v>0</v>
      </c>
      <c r="AL57">
        <v>48.1</v>
      </c>
      <c r="AM57">
        <v>21.84</v>
      </c>
      <c r="AN57">
        <v>0</v>
      </c>
      <c r="AO57">
        <v>20.2</v>
      </c>
      <c r="AP57">
        <v>0</v>
      </c>
      <c r="AQ57">
        <v>80.650000000000006</v>
      </c>
      <c r="AR57">
        <v>6.73</v>
      </c>
      <c r="AS57">
        <v>8.18</v>
      </c>
      <c r="AT57">
        <v>0</v>
      </c>
      <c r="AU57">
        <v>0</v>
      </c>
      <c r="AV57">
        <v>50</v>
      </c>
      <c r="AW57">
        <v>100</v>
      </c>
      <c r="AX57">
        <v>1.29</v>
      </c>
      <c r="AY57">
        <v>0</v>
      </c>
      <c r="AZ57">
        <v>18.28</v>
      </c>
      <c r="BA57">
        <v>5.77</v>
      </c>
      <c r="BB57">
        <v>0</v>
      </c>
    </row>
    <row r="58" spans="1:54">
      <c r="G58" t="s">
        <v>100</v>
      </c>
      <c r="H58" s="73">
        <v>0.77</v>
      </c>
      <c r="I58" s="46">
        <v>0</v>
      </c>
      <c r="J58" s="46">
        <v>1.29</v>
      </c>
      <c r="K58" s="46">
        <v>161.14000000000001</v>
      </c>
      <c r="L58" s="46">
        <v>12.02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3.37</v>
      </c>
      <c r="X58">
        <v>9.6199999999999992</v>
      </c>
      <c r="Y58">
        <v>0</v>
      </c>
      <c r="Z58">
        <v>0.77</v>
      </c>
      <c r="AA58">
        <v>5.77</v>
      </c>
      <c r="AB58">
        <v>0</v>
      </c>
      <c r="AC58">
        <v>158.47999999999999</v>
      </c>
      <c r="AD58">
        <v>3.85</v>
      </c>
      <c r="AE58">
        <v>0</v>
      </c>
      <c r="AF58">
        <v>3.66</v>
      </c>
      <c r="AG58">
        <v>0</v>
      </c>
      <c r="AH58">
        <v>0</v>
      </c>
      <c r="AI58">
        <v>6.25</v>
      </c>
      <c r="AJ58">
        <v>11.54</v>
      </c>
      <c r="AK58">
        <v>0</v>
      </c>
      <c r="AL58">
        <v>48.1</v>
      </c>
      <c r="AM58">
        <v>21.84</v>
      </c>
      <c r="AN58">
        <v>0</v>
      </c>
      <c r="AO58">
        <v>20.2</v>
      </c>
      <c r="AP58">
        <v>0</v>
      </c>
      <c r="AQ58">
        <v>80.650000000000006</v>
      </c>
      <c r="AR58">
        <v>6.73</v>
      </c>
      <c r="AS58">
        <v>8.18</v>
      </c>
      <c r="AT58">
        <v>0</v>
      </c>
      <c r="AU58">
        <v>0</v>
      </c>
      <c r="AV58">
        <v>50</v>
      </c>
      <c r="AW58">
        <v>100</v>
      </c>
      <c r="AX58">
        <v>1.29</v>
      </c>
      <c r="AY58">
        <v>0</v>
      </c>
      <c r="AZ58">
        <v>18.28</v>
      </c>
      <c r="BA58">
        <v>5.77</v>
      </c>
      <c r="BB58">
        <v>0</v>
      </c>
    </row>
    <row r="59" spans="1:54">
      <c r="G59" t="s">
        <v>101</v>
      </c>
      <c r="H59" s="73">
        <v>0.77</v>
      </c>
      <c r="I59" s="46">
        <v>0</v>
      </c>
      <c r="J59" s="46">
        <v>1.29</v>
      </c>
      <c r="K59" s="46">
        <v>161.14000000000001</v>
      </c>
      <c r="L59" s="46">
        <v>11.78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3.37</v>
      </c>
      <c r="X59">
        <v>9.6199999999999992</v>
      </c>
      <c r="Y59">
        <v>0</v>
      </c>
      <c r="Z59">
        <v>0.77</v>
      </c>
      <c r="AA59">
        <v>5.77</v>
      </c>
      <c r="AB59">
        <v>0</v>
      </c>
      <c r="AC59">
        <v>158.47999999999999</v>
      </c>
      <c r="AD59">
        <v>3.85</v>
      </c>
      <c r="AE59">
        <v>0</v>
      </c>
      <c r="AF59">
        <v>3.66</v>
      </c>
      <c r="AG59">
        <v>0</v>
      </c>
      <c r="AH59">
        <v>0</v>
      </c>
      <c r="AI59">
        <v>6.01</v>
      </c>
      <c r="AJ59">
        <v>11.54</v>
      </c>
      <c r="AK59">
        <v>0</v>
      </c>
      <c r="AL59">
        <v>48.1</v>
      </c>
      <c r="AM59">
        <v>21.84</v>
      </c>
      <c r="AN59">
        <v>0</v>
      </c>
      <c r="AO59">
        <v>20.2</v>
      </c>
      <c r="AP59">
        <v>0</v>
      </c>
      <c r="AQ59">
        <v>80.650000000000006</v>
      </c>
      <c r="AR59">
        <v>6.73</v>
      </c>
      <c r="AS59">
        <v>8.18</v>
      </c>
      <c r="AT59">
        <v>0</v>
      </c>
      <c r="AU59">
        <v>0</v>
      </c>
      <c r="AV59">
        <v>50</v>
      </c>
      <c r="AW59">
        <v>100</v>
      </c>
      <c r="AX59">
        <v>1.29</v>
      </c>
      <c r="AY59">
        <v>0</v>
      </c>
      <c r="AZ59">
        <v>18.28</v>
      </c>
      <c r="BA59">
        <v>5.77</v>
      </c>
      <c r="BB59">
        <v>0</v>
      </c>
    </row>
    <row r="60" spans="1:54">
      <c r="G60" t="s">
        <v>102</v>
      </c>
      <c r="H60" s="73">
        <v>0.77</v>
      </c>
      <c r="I60" s="46">
        <v>0</v>
      </c>
      <c r="J60" s="46">
        <v>1.29</v>
      </c>
      <c r="K60" s="46">
        <v>161.14000000000001</v>
      </c>
      <c r="L60" s="46">
        <v>11.59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3.37</v>
      </c>
      <c r="X60">
        <v>9.6199999999999992</v>
      </c>
      <c r="Y60">
        <v>0</v>
      </c>
      <c r="Z60">
        <v>0.77</v>
      </c>
      <c r="AA60">
        <v>5.77</v>
      </c>
      <c r="AB60">
        <v>0</v>
      </c>
      <c r="AC60">
        <v>158.47999999999999</v>
      </c>
      <c r="AD60">
        <v>3.85</v>
      </c>
      <c r="AE60">
        <v>0</v>
      </c>
      <c r="AF60">
        <v>3.66</v>
      </c>
      <c r="AG60">
        <v>0</v>
      </c>
      <c r="AH60">
        <v>0</v>
      </c>
      <c r="AI60">
        <v>5.82</v>
      </c>
      <c r="AJ60">
        <v>11.54</v>
      </c>
      <c r="AK60">
        <v>0</v>
      </c>
      <c r="AL60">
        <v>48.1</v>
      </c>
      <c r="AM60">
        <v>21.84</v>
      </c>
      <c r="AN60">
        <v>0</v>
      </c>
      <c r="AO60">
        <v>20.2</v>
      </c>
      <c r="AP60">
        <v>0</v>
      </c>
      <c r="AQ60">
        <v>80.650000000000006</v>
      </c>
      <c r="AR60">
        <v>6.73</v>
      </c>
      <c r="AS60">
        <v>8.18</v>
      </c>
      <c r="AT60">
        <v>0</v>
      </c>
      <c r="AU60">
        <v>0</v>
      </c>
      <c r="AV60">
        <v>50</v>
      </c>
      <c r="AW60">
        <v>100</v>
      </c>
      <c r="AX60">
        <v>1.29</v>
      </c>
      <c r="AY60">
        <v>0</v>
      </c>
      <c r="AZ60">
        <v>18.28</v>
      </c>
      <c r="BA60">
        <v>5.77</v>
      </c>
      <c r="BB60">
        <v>0</v>
      </c>
    </row>
    <row r="61" spans="1:54">
      <c r="G61" t="s">
        <v>103</v>
      </c>
      <c r="H61" s="73">
        <v>0.77</v>
      </c>
      <c r="I61" s="46">
        <v>0</v>
      </c>
      <c r="J61" s="46">
        <v>1.29</v>
      </c>
      <c r="K61" s="46">
        <v>161.14000000000001</v>
      </c>
      <c r="L61" s="46">
        <v>11.35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3.37</v>
      </c>
      <c r="X61">
        <v>9.6199999999999992</v>
      </c>
      <c r="Y61">
        <v>0</v>
      </c>
      <c r="Z61">
        <v>0.77</v>
      </c>
      <c r="AA61">
        <v>5.77</v>
      </c>
      <c r="AB61">
        <v>0</v>
      </c>
      <c r="AC61">
        <v>158.47999999999999</v>
      </c>
      <c r="AD61">
        <v>3.85</v>
      </c>
      <c r="AE61">
        <v>0</v>
      </c>
      <c r="AF61">
        <v>3.66</v>
      </c>
      <c r="AG61">
        <v>0</v>
      </c>
      <c r="AH61">
        <v>0</v>
      </c>
      <c r="AI61">
        <v>5.58</v>
      </c>
      <c r="AJ61">
        <v>11.54</v>
      </c>
      <c r="AK61">
        <v>0</v>
      </c>
      <c r="AL61">
        <v>48.1</v>
      </c>
      <c r="AM61">
        <v>21.84</v>
      </c>
      <c r="AN61">
        <v>0</v>
      </c>
      <c r="AO61">
        <v>20.2</v>
      </c>
      <c r="AP61">
        <v>0</v>
      </c>
      <c r="AQ61">
        <v>80.650000000000006</v>
      </c>
      <c r="AR61">
        <v>6.73</v>
      </c>
      <c r="AS61">
        <v>8.18</v>
      </c>
      <c r="AT61">
        <v>0</v>
      </c>
      <c r="AU61">
        <v>0</v>
      </c>
      <c r="AV61">
        <v>50</v>
      </c>
      <c r="AW61">
        <v>100</v>
      </c>
      <c r="AX61">
        <v>1.29</v>
      </c>
      <c r="AY61">
        <v>0</v>
      </c>
      <c r="AZ61">
        <v>18.28</v>
      </c>
      <c r="BA61">
        <v>5.77</v>
      </c>
      <c r="BB61">
        <v>0</v>
      </c>
    </row>
    <row r="62" spans="1:54">
      <c r="G62" t="s">
        <v>104</v>
      </c>
      <c r="H62" s="73">
        <v>0.77</v>
      </c>
      <c r="I62" s="46">
        <v>0</v>
      </c>
      <c r="J62" s="46">
        <v>1.29</v>
      </c>
      <c r="K62" s="46">
        <v>161.14000000000001</v>
      </c>
      <c r="L62" s="46">
        <v>10.989999999999998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3.37</v>
      </c>
      <c r="X62">
        <v>9.6199999999999992</v>
      </c>
      <c r="Y62">
        <v>0</v>
      </c>
      <c r="Z62">
        <v>0.77</v>
      </c>
      <c r="AA62">
        <v>5.77</v>
      </c>
      <c r="AB62">
        <v>0</v>
      </c>
      <c r="AC62">
        <v>158.47999999999999</v>
      </c>
      <c r="AD62">
        <v>3.85</v>
      </c>
      <c r="AE62">
        <v>0</v>
      </c>
      <c r="AF62">
        <v>3.66</v>
      </c>
      <c r="AG62">
        <v>0</v>
      </c>
      <c r="AH62">
        <v>0</v>
      </c>
      <c r="AI62">
        <v>5.22</v>
      </c>
      <c r="AJ62">
        <v>11.54</v>
      </c>
      <c r="AK62">
        <v>0</v>
      </c>
      <c r="AL62">
        <v>48.1</v>
      </c>
      <c r="AM62">
        <v>21.84</v>
      </c>
      <c r="AN62">
        <v>0</v>
      </c>
      <c r="AO62">
        <v>20.2</v>
      </c>
      <c r="AP62">
        <v>0</v>
      </c>
      <c r="AQ62">
        <v>80.650000000000006</v>
      </c>
      <c r="AR62">
        <v>6.73</v>
      </c>
      <c r="AS62">
        <v>8.18</v>
      </c>
      <c r="AT62">
        <v>0</v>
      </c>
      <c r="AU62">
        <v>0</v>
      </c>
      <c r="AV62">
        <v>50</v>
      </c>
      <c r="AW62">
        <v>100</v>
      </c>
      <c r="AX62">
        <v>1.29</v>
      </c>
      <c r="AY62">
        <v>0</v>
      </c>
      <c r="AZ62">
        <v>18.28</v>
      </c>
      <c r="BA62">
        <v>5.77</v>
      </c>
      <c r="BB62">
        <v>0</v>
      </c>
    </row>
    <row r="63" spans="1:54">
      <c r="G63" t="s">
        <v>105</v>
      </c>
      <c r="H63" s="73">
        <v>0.67</v>
      </c>
      <c r="I63" s="46">
        <v>0</v>
      </c>
      <c r="J63" s="46">
        <v>1.29</v>
      </c>
      <c r="K63" s="46">
        <v>161.14000000000001</v>
      </c>
      <c r="L63" s="46">
        <v>10.55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3.37</v>
      </c>
      <c r="X63">
        <v>9.6199999999999992</v>
      </c>
      <c r="Y63">
        <v>0</v>
      </c>
      <c r="Z63">
        <v>0.67</v>
      </c>
      <c r="AA63">
        <v>5.77</v>
      </c>
      <c r="AB63">
        <v>0</v>
      </c>
      <c r="AC63">
        <v>158.47999999999999</v>
      </c>
      <c r="AD63">
        <v>3.85</v>
      </c>
      <c r="AE63">
        <v>0</v>
      </c>
      <c r="AF63">
        <v>3.66</v>
      </c>
      <c r="AG63">
        <v>0</v>
      </c>
      <c r="AH63">
        <v>0</v>
      </c>
      <c r="AI63">
        <v>4.78</v>
      </c>
      <c r="AJ63">
        <v>11.54</v>
      </c>
      <c r="AK63">
        <v>0</v>
      </c>
      <c r="AL63">
        <v>48.1</v>
      </c>
      <c r="AM63">
        <v>21.84</v>
      </c>
      <c r="AN63">
        <v>0</v>
      </c>
      <c r="AO63">
        <v>20.2</v>
      </c>
      <c r="AP63">
        <v>0</v>
      </c>
      <c r="AQ63">
        <v>80.650000000000006</v>
      </c>
      <c r="AR63">
        <v>6.73</v>
      </c>
      <c r="AS63">
        <v>8.18</v>
      </c>
      <c r="AT63">
        <v>0</v>
      </c>
      <c r="AU63">
        <v>0</v>
      </c>
      <c r="AV63">
        <v>50</v>
      </c>
      <c r="AW63">
        <v>100</v>
      </c>
      <c r="AX63">
        <v>1.29</v>
      </c>
      <c r="AY63">
        <v>0</v>
      </c>
      <c r="AZ63">
        <v>18.28</v>
      </c>
      <c r="BA63">
        <v>5.77</v>
      </c>
      <c r="BB63">
        <v>0</v>
      </c>
    </row>
    <row r="64" spans="1:54">
      <c r="G64" t="s">
        <v>106</v>
      </c>
      <c r="H64" s="73">
        <v>0.67</v>
      </c>
      <c r="I64" s="46">
        <v>0</v>
      </c>
      <c r="J64" s="46">
        <v>1.29</v>
      </c>
      <c r="K64" s="46">
        <v>119.10000000000001</v>
      </c>
      <c r="L64" s="46">
        <v>10.199999999999999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3.37</v>
      </c>
      <c r="X64">
        <v>9.6199999999999992</v>
      </c>
      <c r="Y64">
        <v>0</v>
      </c>
      <c r="Z64">
        <v>0.67</v>
      </c>
      <c r="AA64">
        <v>5.77</v>
      </c>
      <c r="AB64">
        <v>0</v>
      </c>
      <c r="AC64">
        <v>158.47999999999999</v>
      </c>
      <c r="AD64">
        <v>3.85</v>
      </c>
      <c r="AE64">
        <v>0</v>
      </c>
      <c r="AF64">
        <v>3.66</v>
      </c>
      <c r="AG64">
        <v>0</v>
      </c>
      <c r="AH64">
        <v>0</v>
      </c>
      <c r="AI64">
        <v>4.43</v>
      </c>
      <c r="AJ64">
        <v>11.54</v>
      </c>
      <c r="AK64">
        <v>0</v>
      </c>
      <c r="AL64">
        <v>48.1</v>
      </c>
      <c r="AM64">
        <v>0</v>
      </c>
      <c r="AN64">
        <v>0</v>
      </c>
      <c r="AO64">
        <v>0</v>
      </c>
      <c r="AP64">
        <v>0</v>
      </c>
      <c r="AQ64">
        <v>80.650000000000006</v>
      </c>
      <c r="AR64">
        <v>6.73</v>
      </c>
      <c r="AS64">
        <v>8.18</v>
      </c>
      <c r="AT64">
        <v>0</v>
      </c>
      <c r="AU64">
        <v>0</v>
      </c>
      <c r="AV64">
        <v>50</v>
      </c>
      <c r="AW64">
        <v>100</v>
      </c>
      <c r="AX64">
        <v>1.29</v>
      </c>
      <c r="AY64">
        <v>0</v>
      </c>
      <c r="AZ64">
        <v>18.28</v>
      </c>
      <c r="BA64">
        <v>5.77</v>
      </c>
      <c r="BB64">
        <v>0</v>
      </c>
    </row>
    <row r="65" spans="7:54">
      <c r="G65" t="s">
        <v>107</v>
      </c>
      <c r="H65" s="73">
        <v>0.67</v>
      </c>
      <c r="I65" s="46">
        <v>0</v>
      </c>
      <c r="J65" s="46">
        <v>1.29</v>
      </c>
      <c r="K65" s="46">
        <v>119.10000000000001</v>
      </c>
      <c r="L65" s="46">
        <v>9.84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3.37</v>
      </c>
      <c r="X65">
        <v>9.6199999999999992</v>
      </c>
      <c r="Y65">
        <v>0</v>
      </c>
      <c r="Z65">
        <v>0.67</v>
      </c>
      <c r="AA65">
        <v>5.77</v>
      </c>
      <c r="AB65">
        <v>0</v>
      </c>
      <c r="AC65">
        <v>158.47999999999999</v>
      </c>
      <c r="AD65">
        <v>3.85</v>
      </c>
      <c r="AE65">
        <v>0</v>
      </c>
      <c r="AF65">
        <v>3.66</v>
      </c>
      <c r="AG65">
        <v>0</v>
      </c>
      <c r="AH65">
        <v>0</v>
      </c>
      <c r="AI65">
        <v>4.07</v>
      </c>
      <c r="AJ65">
        <v>11.54</v>
      </c>
      <c r="AK65">
        <v>0</v>
      </c>
      <c r="AL65">
        <v>48.1</v>
      </c>
      <c r="AM65">
        <v>0</v>
      </c>
      <c r="AN65">
        <v>0</v>
      </c>
      <c r="AO65">
        <v>0</v>
      </c>
      <c r="AP65">
        <v>0</v>
      </c>
      <c r="AQ65">
        <v>80.650000000000006</v>
      </c>
      <c r="AR65">
        <v>6.73</v>
      </c>
      <c r="AS65">
        <v>8.18</v>
      </c>
      <c r="AT65">
        <v>0</v>
      </c>
      <c r="AU65">
        <v>0</v>
      </c>
      <c r="AV65">
        <v>50</v>
      </c>
      <c r="AW65">
        <v>100</v>
      </c>
      <c r="AX65">
        <v>1.29</v>
      </c>
      <c r="AY65">
        <v>0</v>
      </c>
      <c r="AZ65">
        <v>18.28</v>
      </c>
      <c r="BA65">
        <v>5.77</v>
      </c>
      <c r="BB65">
        <v>0</v>
      </c>
    </row>
    <row r="66" spans="7:54">
      <c r="G66" t="s">
        <v>108</v>
      </c>
      <c r="H66" s="73">
        <v>0.67</v>
      </c>
      <c r="I66" s="46">
        <v>0</v>
      </c>
      <c r="J66" s="46">
        <v>1.29</v>
      </c>
      <c r="K66" s="46">
        <v>119.10000000000001</v>
      </c>
      <c r="L66" s="46">
        <v>9.32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3.37</v>
      </c>
      <c r="X66">
        <v>9.6199999999999992</v>
      </c>
      <c r="Y66">
        <v>0</v>
      </c>
      <c r="Z66">
        <v>0.67</v>
      </c>
      <c r="AA66">
        <v>5.77</v>
      </c>
      <c r="AB66">
        <v>0</v>
      </c>
      <c r="AC66">
        <v>158.47999999999999</v>
      </c>
      <c r="AD66">
        <v>3.85</v>
      </c>
      <c r="AE66">
        <v>0</v>
      </c>
      <c r="AF66">
        <v>3.66</v>
      </c>
      <c r="AG66">
        <v>0</v>
      </c>
      <c r="AH66">
        <v>0</v>
      </c>
      <c r="AI66">
        <v>3.55</v>
      </c>
      <c r="AJ66">
        <v>11.54</v>
      </c>
      <c r="AK66">
        <v>0</v>
      </c>
      <c r="AL66">
        <v>48.1</v>
      </c>
      <c r="AM66">
        <v>0</v>
      </c>
      <c r="AN66">
        <v>0</v>
      </c>
      <c r="AO66">
        <v>0</v>
      </c>
      <c r="AP66">
        <v>0</v>
      </c>
      <c r="AQ66">
        <v>80.650000000000006</v>
      </c>
      <c r="AR66">
        <v>6.73</v>
      </c>
      <c r="AS66">
        <v>8.18</v>
      </c>
      <c r="AT66">
        <v>0</v>
      </c>
      <c r="AU66">
        <v>0</v>
      </c>
      <c r="AV66">
        <v>50</v>
      </c>
      <c r="AW66">
        <v>100</v>
      </c>
      <c r="AX66">
        <v>1.29</v>
      </c>
      <c r="AY66">
        <v>0</v>
      </c>
      <c r="AZ66">
        <v>18.28</v>
      </c>
      <c r="BA66">
        <v>5.77</v>
      </c>
      <c r="BB66">
        <v>0</v>
      </c>
    </row>
    <row r="67" spans="7:54">
      <c r="G67" t="s">
        <v>109</v>
      </c>
      <c r="H67" s="73">
        <v>0.48</v>
      </c>
      <c r="I67" s="46">
        <v>0</v>
      </c>
      <c r="J67" s="46">
        <v>1.38</v>
      </c>
      <c r="K67" s="46">
        <v>119.10000000000001</v>
      </c>
      <c r="L67" s="46">
        <v>8.93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3.37</v>
      </c>
      <c r="X67">
        <v>9.6199999999999992</v>
      </c>
      <c r="Y67">
        <v>0</v>
      </c>
      <c r="Z67">
        <v>0.48</v>
      </c>
      <c r="AA67">
        <v>5.77</v>
      </c>
      <c r="AB67">
        <v>0</v>
      </c>
      <c r="AC67">
        <v>158.47999999999999</v>
      </c>
      <c r="AD67">
        <v>3.85</v>
      </c>
      <c r="AE67">
        <v>0</v>
      </c>
      <c r="AF67">
        <v>3.66</v>
      </c>
      <c r="AG67">
        <v>0</v>
      </c>
      <c r="AH67">
        <v>0</v>
      </c>
      <c r="AI67">
        <v>3.16</v>
      </c>
      <c r="AJ67">
        <v>11.54</v>
      </c>
      <c r="AK67">
        <v>0</v>
      </c>
      <c r="AL67">
        <v>48.1</v>
      </c>
      <c r="AM67">
        <v>0</v>
      </c>
      <c r="AN67">
        <v>0</v>
      </c>
      <c r="AO67">
        <v>0</v>
      </c>
      <c r="AP67">
        <v>0</v>
      </c>
      <c r="AQ67">
        <v>80.650000000000006</v>
      </c>
      <c r="AR67">
        <v>6.73</v>
      </c>
      <c r="AS67">
        <v>8.18</v>
      </c>
      <c r="AT67">
        <v>0</v>
      </c>
      <c r="AU67">
        <v>0</v>
      </c>
      <c r="AV67">
        <v>50</v>
      </c>
      <c r="AW67">
        <v>100</v>
      </c>
      <c r="AX67">
        <v>1.38</v>
      </c>
      <c r="AY67">
        <v>0</v>
      </c>
      <c r="AZ67">
        <v>18.28</v>
      </c>
      <c r="BA67">
        <v>5.77</v>
      </c>
      <c r="BB67">
        <v>0</v>
      </c>
    </row>
    <row r="68" spans="7:54">
      <c r="G68" t="s">
        <v>110</v>
      </c>
      <c r="H68" s="73">
        <v>0.48</v>
      </c>
      <c r="I68" s="46">
        <v>0</v>
      </c>
      <c r="J68" s="46">
        <v>1.38</v>
      </c>
      <c r="K68" s="46">
        <v>119.10000000000001</v>
      </c>
      <c r="L68" s="46">
        <v>8.33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3.37</v>
      </c>
      <c r="X68">
        <v>9.6199999999999992</v>
      </c>
      <c r="Y68">
        <v>0</v>
      </c>
      <c r="Z68">
        <v>0.48</v>
      </c>
      <c r="AA68">
        <v>5.77</v>
      </c>
      <c r="AB68">
        <v>0</v>
      </c>
      <c r="AC68">
        <v>158.47999999999999</v>
      </c>
      <c r="AD68">
        <v>3.85</v>
      </c>
      <c r="AE68">
        <v>0</v>
      </c>
      <c r="AF68">
        <v>3.66</v>
      </c>
      <c r="AG68">
        <v>0</v>
      </c>
      <c r="AH68">
        <v>0</v>
      </c>
      <c r="AI68">
        <v>2.56</v>
      </c>
      <c r="AJ68">
        <v>11.54</v>
      </c>
      <c r="AK68">
        <v>0</v>
      </c>
      <c r="AL68">
        <v>48.1</v>
      </c>
      <c r="AM68">
        <v>0</v>
      </c>
      <c r="AN68">
        <v>0</v>
      </c>
      <c r="AO68">
        <v>0</v>
      </c>
      <c r="AP68">
        <v>0</v>
      </c>
      <c r="AQ68">
        <v>80.650000000000006</v>
      </c>
      <c r="AR68">
        <v>6.73</v>
      </c>
      <c r="AS68">
        <v>8.18</v>
      </c>
      <c r="AT68">
        <v>0</v>
      </c>
      <c r="AU68">
        <v>0</v>
      </c>
      <c r="AV68">
        <v>50</v>
      </c>
      <c r="AW68">
        <v>100</v>
      </c>
      <c r="AX68">
        <v>1.38</v>
      </c>
      <c r="AY68">
        <v>0</v>
      </c>
      <c r="AZ68">
        <v>18.28</v>
      </c>
      <c r="BA68">
        <v>5.77</v>
      </c>
      <c r="BB68">
        <v>0</v>
      </c>
    </row>
    <row r="69" spans="7:54">
      <c r="G69" t="s">
        <v>111</v>
      </c>
      <c r="H69" s="73">
        <v>0.48</v>
      </c>
      <c r="I69" s="46">
        <v>0</v>
      </c>
      <c r="J69" s="46">
        <v>1.38</v>
      </c>
      <c r="K69" s="46">
        <v>108.21999999999998</v>
      </c>
      <c r="L69" s="46">
        <v>7.84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9.6199999999999992</v>
      </c>
      <c r="Y69">
        <v>0</v>
      </c>
      <c r="Z69">
        <v>0.48</v>
      </c>
      <c r="AA69">
        <v>5.77</v>
      </c>
      <c r="AB69">
        <v>0</v>
      </c>
      <c r="AC69">
        <v>158.47999999999999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2.0699999999999998</v>
      </c>
      <c r="AJ69">
        <v>11.54</v>
      </c>
      <c r="AK69">
        <v>0</v>
      </c>
      <c r="AL69">
        <v>48.1</v>
      </c>
      <c r="AM69">
        <v>0</v>
      </c>
      <c r="AN69">
        <v>0</v>
      </c>
      <c r="AO69">
        <v>0</v>
      </c>
      <c r="AP69">
        <v>0</v>
      </c>
      <c r="AQ69">
        <v>80.650000000000006</v>
      </c>
      <c r="AR69">
        <v>6.73</v>
      </c>
      <c r="AS69">
        <v>8.18</v>
      </c>
      <c r="AT69">
        <v>0</v>
      </c>
      <c r="AU69">
        <v>0</v>
      </c>
      <c r="AV69">
        <v>50</v>
      </c>
      <c r="AW69">
        <v>100</v>
      </c>
      <c r="AX69">
        <v>1.38</v>
      </c>
      <c r="AY69">
        <v>0</v>
      </c>
      <c r="AZ69">
        <v>18.28</v>
      </c>
      <c r="BA69">
        <v>5.77</v>
      </c>
      <c r="BB69">
        <v>0</v>
      </c>
    </row>
    <row r="70" spans="7:54">
      <c r="G70" t="s">
        <v>112</v>
      </c>
      <c r="H70" s="73">
        <v>0.48</v>
      </c>
      <c r="I70" s="46">
        <v>0</v>
      </c>
      <c r="J70" s="46">
        <v>1.38</v>
      </c>
      <c r="K70" s="46">
        <v>108.21999999999998</v>
      </c>
      <c r="L70" s="46">
        <v>7.34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9.6199999999999992</v>
      </c>
      <c r="Y70">
        <v>0</v>
      </c>
      <c r="Z70">
        <v>0.48</v>
      </c>
      <c r="AA70">
        <v>5.77</v>
      </c>
      <c r="AB70">
        <v>0</v>
      </c>
      <c r="AC70">
        <v>158.47999999999999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1.57</v>
      </c>
      <c r="AJ70">
        <v>11.54</v>
      </c>
      <c r="AK70">
        <v>0</v>
      </c>
      <c r="AL70">
        <v>48.1</v>
      </c>
      <c r="AM70">
        <v>0</v>
      </c>
      <c r="AN70">
        <v>0</v>
      </c>
      <c r="AO70">
        <v>0</v>
      </c>
      <c r="AP70">
        <v>0</v>
      </c>
      <c r="AQ70">
        <v>80.650000000000006</v>
      </c>
      <c r="AR70">
        <v>6.73</v>
      </c>
      <c r="AS70">
        <v>8.18</v>
      </c>
      <c r="AT70">
        <v>0</v>
      </c>
      <c r="AU70">
        <v>0</v>
      </c>
      <c r="AV70">
        <v>50</v>
      </c>
      <c r="AW70">
        <v>100</v>
      </c>
      <c r="AX70">
        <v>1.38</v>
      </c>
      <c r="AY70">
        <v>0</v>
      </c>
      <c r="AZ70">
        <v>18.28</v>
      </c>
      <c r="BA70">
        <v>5.77</v>
      </c>
      <c r="BB70">
        <v>0</v>
      </c>
    </row>
    <row r="71" spans="7:54">
      <c r="G71" t="s">
        <v>113</v>
      </c>
      <c r="H71" s="73">
        <v>197.69</v>
      </c>
      <c r="I71" s="46">
        <v>0</v>
      </c>
      <c r="J71" s="46">
        <v>39.769999999999996</v>
      </c>
      <c r="K71" s="46">
        <v>108.21999999999998</v>
      </c>
      <c r="L71" s="46">
        <v>6.8999999999999995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9.6199999999999992</v>
      </c>
      <c r="Y71">
        <v>0</v>
      </c>
      <c r="Z71">
        <v>0.48</v>
      </c>
      <c r="AA71">
        <v>5.77</v>
      </c>
      <c r="AB71">
        <v>38.479999999999997</v>
      </c>
      <c r="AC71">
        <v>158.47999999999999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1.1299999999999999</v>
      </c>
      <c r="AJ71">
        <v>11.54</v>
      </c>
      <c r="AK71">
        <v>96.2</v>
      </c>
      <c r="AL71">
        <v>48.1</v>
      </c>
      <c r="AM71">
        <v>0</v>
      </c>
      <c r="AN71">
        <v>101.01</v>
      </c>
      <c r="AO71">
        <v>0</v>
      </c>
      <c r="AP71">
        <v>0</v>
      </c>
      <c r="AQ71">
        <v>80.650000000000006</v>
      </c>
      <c r="AR71">
        <v>6.73</v>
      </c>
      <c r="AS71">
        <v>8.18</v>
      </c>
      <c r="AT71">
        <v>0</v>
      </c>
      <c r="AU71">
        <v>0</v>
      </c>
      <c r="AV71">
        <v>50</v>
      </c>
      <c r="AW71">
        <v>100</v>
      </c>
      <c r="AX71">
        <v>1.29</v>
      </c>
      <c r="AY71">
        <v>0</v>
      </c>
      <c r="AZ71">
        <v>18.28</v>
      </c>
      <c r="BA71">
        <v>5.77</v>
      </c>
      <c r="BB71">
        <v>0</v>
      </c>
    </row>
    <row r="72" spans="7:54">
      <c r="G72" t="s">
        <v>114</v>
      </c>
      <c r="H72" s="73">
        <v>197.69</v>
      </c>
      <c r="I72" s="46">
        <v>0</v>
      </c>
      <c r="J72" s="46">
        <v>39.769999999999996</v>
      </c>
      <c r="K72" s="46">
        <v>108.21999999999998</v>
      </c>
      <c r="L72" s="46">
        <v>6.51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9.6199999999999992</v>
      </c>
      <c r="Y72">
        <v>0</v>
      </c>
      <c r="Z72">
        <v>0.48</v>
      </c>
      <c r="AA72">
        <v>5.77</v>
      </c>
      <c r="AB72">
        <v>38.479999999999997</v>
      </c>
      <c r="AC72">
        <v>158.47999999999999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0.74</v>
      </c>
      <c r="AJ72">
        <v>11.54</v>
      </c>
      <c r="AK72">
        <v>96.2</v>
      </c>
      <c r="AL72">
        <v>48.1</v>
      </c>
      <c r="AM72">
        <v>0</v>
      </c>
      <c r="AN72">
        <v>101.01</v>
      </c>
      <c r="AO72">
        <v>0</v>
      </c>
      <c r="AP72">
        <v>0</v>
      </c>
      <c r="AQ72">
        <v>80.650000000000006</v>
      </c>
      <c r="AR72">
        <v>6.73</v>
      </c>
      <c r="AS72">
        <v>8.18</v>
      </c>
      <c r="AT72">
        <v>0</v>
      </c>
      <c r="AU72">
        <v>0</v>
      </c>
      <c r="AV72">
        <v>50</v>
      </c>
      <c r="AW72">
        <v>100</v>
      </c>
      <c r="AX72">
        <v>1.29</v>
      </c>
      <c r="AY72">
        <v>0</v>
      </c>
      <c r="AZ72">
        <v>18.28</v>
      </c>
      <c r="BA72">
        <v>5.77</v>
      </c>
      <c r="BB72">
        <v>0</v>
      </c>
    </row>
    <row r="73" spans="7:54">
      <c r="G73" t="s">
        <v>115</v>
      </c>
      <c r="H73" s="73">
        <v>197.69</v>
      </c>
      <c r="I73" s="46">
        <v>0</v>
      </c>
      <c r="J73" s="46">
        <v>39.769999999999996</v>
      </c>
      <c r="K73" s="46">
        <v>108.21999999999998</v>
      </c>
      <c r="L73" s="46">
        <v>6.17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9.6199999999999992</v>
      </c>
      <c r="Y73">
        <v>0</v>
      </c>
      <c r="Z73">
        <v>0.48</v>
      </c>
      <c r="AA73">
        <v>5.77</v>
      </c>
      <c r="AB73">
        <v>38.479999999999997</v>
      </c>
      <c r="AC73">
        <v>158.47999999999999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0.4</v>
      </c>
      <c r="AJ73">
        <v>11.54</v>
      </c>
      <c r="AK73">
        <v>96.2</v>
      </c>
      <c r="AL73">
        <v>48.1</v>
      </c>
      <c r="AM73">
        <v>0</v>
      </c>
      <c r="AN73">
        <v>101.01</v>
      </c>
      <c r="AO73">
        <v>0</v>
      </c>
      <c r="AP73">
        <v>0</v>
      </c>
      <c r="AQ73">
        <v>80.650000000000006</v>
      </c>
      <c r="AR73">
        <v>6.73</v>
      </c>
      <c r="AS73">
        <v>8.18</v>
      </c>
      <c r="AT73">
        <v>0</v>
      </c>
      <c r="AU73">
        <v>0</v>
      </c>
      <c r="AV73">
        <v>50</v>
      </c>
      <c r="AW73">
        <v>100</v>
      </c>
      <c r="AX73">
        <v>1.29</v>
      </c>
      <c r="AY73">
        <v>0</v>
      </c>
      <c r="AZ73">
        <v>18.28</v>
      </c>
      <c r="BA73">
        <v>5.77</v>
      </c>
      <c r="BB73">
        <v>0</v>
      </c>
    </row>
    <row r="74" spans="7:54">
      <c r="G74" t="s">
        <v>116</v>
      </c>
      <c r="H74" s="73">
        <v>197.69</v>
      </c>
      <c r="I74" s="46">
        <v>0</v>
      </c>
      <c r="J74" s="46">
        <v>39.769999999999996</v>
      </c>
      <c r="K74" s="46">
        <v>108.21999999999998</v>
      </c>
      <c r="L74" s="46">
        <v>5.97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9.6199999999999992</v>
      </c>
      <c r="Y74">
        <v>0</v>
      </c>
      <c r="Z74">
        <v>0.48</v>
      </c>
      <c r="AA74">
        <v>5.77</v>
      </c>
      <c r="AB74">
        <v>38.479999999999997</v>
      </c>
      <c r="AC74">
        <v>158.47999999999999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0.2</v>
      </c>
      <c r="AJ74">
        <v>11.54</v>
      </c>
      <c r="AK74">
        <v>96.2</v>
      </c>
      <c r="AL74">
        <v>48.1</v>
      </c>
      <c r="AM74">
        <v>0</v>
      </c>
      <c r="AN74">
        <v>101.01</v>
      </c>
      <c r="AO74">
        <v>0</v>
      </c>
      <c r="AP74">
        <v>0</v>
      </c>
      <c r="AQ74">
        <v>80.650000000000006</v>
      </c>
      <c r="AR74">
        <v>6.73</v>
      </c>
      <c r="AS74">
        <v>8.18</v>
      </c>
      <c r="AT74">
        <v>0</v>
      </c>
      <c r="AU74">
        <v>0</v>
      </c>
      <c r="AV74">
        <v>50</v>
      </c>
      <c r="AW74">
        <v>100</v>
      </c>
      <c r="AX74">
        <v>1.29</v>
      </c>
      <c r="AY74">
        <v>0</v>
      </c>
      <c r="AZ74">
        <v>18.28</v>
      </c>
      <c r="BA74">
        <v>5.77</v>
      </c>
      <c r="BB74">
        <v>0</v>
      </c>
    </row>
    <row r="75" spans="7:54">
      <c r="G75" t="s">
        <v>117</v>
      </c>
      <c r="H75" s="73">
        <v>197.69</v>
      </c>
      <c r="I75" s="46">
        <v>0</v>
      </c>
      <c r="J75" s="46">
        <v>39.769999999999996</v>
      </c>
      <c r="K75" s="46">
        <v>108.21999999999998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9.6199999999999992</v>
      </c>
      <c r="Y75">
        <v>0</v>
      </c>
      <c r="Z75">
        <v>0.48</v>
      </c>
      <c r="AA75">
        <v>5.77</v>
      </c>
      <c r="AB75">
        <v>38.479999999999997</v>
      </c>
      <c r="AC75">
        <v>158.47999999999999</v>
      </c>
      <c r="AD75">
        <v>0</v>
      </c>
      <c r="AE75">
        <v>25</v>
      </c>
      <c r="AF75">
        <v>0</v>
      </c>
      <c r="AG75">
        <v>0</v>
      </c>
      <c r="AH75">
        <v>55</v>
      </c>
      <c r="AI75">
        <v>0</v>
      </c>
      <c r="AJ75">
        <v>11.54</v>
      </c>
      <c r="AK75">
        <v>96.2</v>
      </c>
      <c r="AL75">
        <v>48.1</v>
      </c>
      <c r="AM75">
        <v>0</v>
      </c>
      <c r="AN75">
        <v>101.01</v>
      </c>
      <c r="AO75">
        <v>0</v>
      </c>
      <c r="AP75">
        <v>0</v>
      </c>
      <c r="AQ75">
        <v>0</v>
      </c>
      <c r="AR75">
        <v>6.73</v>
      </c>
      <c r="AS75">
        <v>8.18</v>
      </c>
      <c r="AT75">
        <v>0</v>
      </c>
      <c r="AU75">
        <v>0</v>
      </c>
      <c r="AV75">
        <v>50</v>
      </c>
      <c r="AW75">
        <v>100</v>
      </c>
      <c r="AX75">
        <v>1.29</v>
      </c>
      <c r="AY75">
        <v>0</v>
      </c>
      <c r="AZ75">
        <v>18.28</v>
      </c>
      <c r="BA75">
        <v>5.77</v>
      </c>
      <c r="BB75">
        <v>0</v>
      </c>
    </row>
    <row r="76" spans="7:54">
      <c r="G76" t="s">
        <v>118</v>
      </c>
      <c r="H76" s="73">
        <v>197.69</v>
      </c>
      <c r="I76" s="46">
        <v>0</v>
      </c>
      <c r="J76" s="46">
        <v>39.769999999999996</v>
      </c>
      <c r="K76" s="46">
        <v>108.21999999999998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9.6199999999999992</v>
      </c>
      <c r="Y76">
        <v>0</v>
      </c>
      <c r="Z76">
        <v>0.48</v>
      </c>
      <c r="AA76">
        <v>5.77</v>
      </c>
      <c r="AB76">
        <v>38.479999999999997</v>
      </c>
      <c r="AC76">
        <v>158.47999999999999</v>
      </c>
      <c r="AD76">
        <v>0</v>
      </c>
      <c r="AE76">
        <v>25</v>
      </c>
      <c r="AF76">
        <v>0</v>
      </c>
      <c r="AG76">
        <v>0</v>
      </c>
      <c r="AH76">
        <v>55</v>
      </c>
      <c r="AI76">
        <v>0</v>
      </c>
      <c r="AJ76">
        <v>11.54</v>
      </c>
      <c r="AK76">
        <v>96.2</v>
      </c>
      <c r="AL76">
        <v>48.1</v>
      </c>
      <c r="AM76">
        <v>0</v>
      </c>
      <c r="AN76">
        <v>101.01</v>
      </c>
      <c r="AO76">
        <v>0</v>
      </c>
      <c r="AP76">
        <v>0</v>
      </c>
      <c r="AQ76">
        <v>0</v>
      </c>
      <c r="AR76">
        <v>6.73</v>
      </c>
      <c r="AS76">
        <v>8.18</v>
      </c>
      <c r="AT76">
        <v>0</v>
      </c>
      <c r="AU76">
        <v>0</v>
      </c>
      <c r="AV76">
        <v>50</v>
      </c>
      <c r="AW76">
        <v>100</v>
      </c>
      <c r="AX76">
        <v>1.29</v>
      </c>
      <c r="AY76">
        <v>0</v>
      </c>
      <c r="AZ76">
        <v>18.28</v>
      </c>
      <c r="BA76">
        <v>5.77</v>
      </c>
      <c r="BB76">
        <v>0</v>
      </c>
    </row>
    <row r="77" spans="7:54">
      <c r="G77" t="s">
        <v>119</v>
      </c>
      <c r="H77" s="73">
        <v>197.69</v>
      </c>
      <c r="I77" s="46">
        <v>0</v>
      </c>
      <c r="J77" s="46">
        <v>39.769999999999996</v>
      </c>
      <c r="K77" s="46">
        <v>108.21999999999998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9.6199999999999992</v>
      </c>
      <c r="Y77">
        <v>0</v>
      </c>
      <c r="Z77">
        <v>0.48</v>
      </c>
      <c r="AA77">
        <v>5.77</v>
      </c>
      <c r="AB77">
        <v>38.479999999999997</v>
      </c>
      <c r="AC77">
        <v>158.47999999999999</v>
      </c>
      <c r="AD77">
        <v>0</v>
      </c>
      <c r="AE77">
        <v>25</v>
      </c>
      <c r="AF77">
        <v>0</v>
      </c>
      <c r="AG77">
        <v>0</v>
      </c>
      <c r="AH77">
        <v>55</v>
      </c>
      <c r="AI77">
        <v>0</v>
      </c>
      <c r="AJ77">
        <v>11.54</v>
      </c>
      <c r="AK77">
        <v>96.2</v>
      </c>
      <c r="AL77">
        <v>48.1</v>
      </c>
      <c r="AM77">
        <v>0</v>
      </c>
      <c r="AN77">
        <v>101.01</v>
      </c>
      <c r="AO77">
        <v>0</v>
      </c>
      <c r="AP77">
        <v>0</v>
      </c>
      <c r="AQ77">
        <v>0</v>
      </c>
      <c r="AR77">
        <v>6.73</v>
      </c>
      <c r="AS77">
        <v>8.18</v>
      </c>
      <c r="AT77">
        <v>0</v>
      </c>
      <c r="AU77">
        <v>0</v>
      </c>
      <c r="AV77">
        <v>50</v>
      </c>
      <c r="AW77">
        <v>100</v>
      </c>
      <c r="AX77">
        <v>1.29</v>
      </c>
      <c r="AY77">
        <v>0</v>
      </c>
      <c r="AZ77">
        <v>18.28</v>
      </c>
      <c r="BA77">
        <v>5.77</v>
      </c>
      <c r="BB77">
        <v>0</v>
      </c>
    </row>
    <row r="78" spans="7:54">
      <c r="G78" t="s">
        <v>120</v>
      </c>
      <c r="H78" s="73">
        <v>197.69</v>
      </c>
      <c r="I78" s="46">
        <v>0</v>
      </c>
      <c r="J78" s="46">
        <v>39.769999999999996</v>
      </c>
      <c r="K78" s="46">
        <v>108.21999999999998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9.6199999999999992</v>
      </c>
      <c r="Y78">
        <v>0</v>
      </c>
      <c r="Z78">
        <v>0.48</v>
      </c>
      <c r="AA78">
        <v>5.77</v>
      </c>
      <c r="AB78">
        <v>38.479999999999997</v>
      </c>
      <c r="AC78">
        <v>158.47999999999999</v>
      </c>
      <c r="AD78">
        <v>0</v>
      </c>
      <c r="AE78">
        <v>25</v>
      </c>
      <c r="AF78">
        <v>0</v>
      </c>
      <c r="AG78">
        <v>0</v>
      </c>
      <c r="AH78">
        <v>55</v>
      </c>
      <c r="AI78">
        <v>0</v>
      </c>
      <c r="AJ78">
        <v>11.54</v>
      </c>
      <c r="AK78">
        <v>96.2</v>
      </c>
      <c r="AL78">
        <v>48.1</v>
      </c>
      <c r="AM78">
        <v>0</v>
      </c>
      <c r="AN78">
        <v>101.01</v>
      </c>
      <c r="AO78">
        <v>0</v>
      </c>
      <c r="AP78">
        <v>0</v>
      </c>
      <c r="AQ78">
        <v>0</v>
      </c>
      <c r="AR78">
        <v>6.73</v>
      </c>
      <c r="AS78">
        <v>8.18</v>
      </c>
      <c r="AT78">
        <v>0</v>
      </c>
      <c r="AU78">
        <v>0</v>
      </c>
      <c r="AV78">
        <v>50</v>
      </c>
      <c r="AW78">
        <v>100</v>
      </c>
      <c r="AX78">
        <v>1.29</v>
      </c>
      <c r="AY78">
        <v>0</v>
      </c>
      <c r="AZ78">
        <v>18.28</v>
      </c>
      <c r="BA78">
        <v>5.77</v>
      </c>
      <c r="BB78">
        <v>0</v>
      </c>
    </row>
    <row r="79" spans="7:54">
      <c r="G79" t="s">
        <v>121</v>
      </c>
      <c r="H79" s="73">
        <v>197.79000000000002</v>
      </c>
      <c r="I79" s="46">
        <v>0</v>
      </c>
      <c r="J79" s="46">
        <v>39.769999999999996</v>
      </c>
      <c r="K79" s="46">
        <v>108.21999999999998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9.6199999999999992</v>
      </c>
      <c r="Y79">
        <v>0</v>
      </c>
      <c r="Z79">
        <v>0.57999999999999996</v>
      </c>
      <c r="AA79">
        <v>5.77</v>
      </c>
      <c r="AB79">
        <v>38.479999999999997</v>
      </c>
      <c r="AC79">
        <v>0</v>
      </c>
      <c r="AD79">
        <v>0</v>
      </c>
      <c r="AE79">
        <v>25</v>
      </c>
      <c r="AF79">
        <v>0</v>
      </c>
      <c r="AG79">
        <v>158.47999999999999</v>
      </c>
      <c r="AH79">
        <v>55</v>
      </c>
      <c r="AI79">
        <v>0</v>
      </c>
      <c r="AJ79">
        <v>11.54</v>
      </c>
      <c r="AK79">
        <v>96.2</v>
      </c>
      <c r="AL79">
        <v>48.1</v>
      </c>
      <c r="AM79">
        <v>0</v>
      </c>
      <c r="AN79">
        <v>101.01</v>
      </c>
      <c r="AO79">
        <v>0</v>
      </c>
      <c r="AP79">
        <v>0</v>
      </c>
      <c r="AQ79">
        <v>0</v>
      </c>
      <c r="AR79">
        <v>6.73</v>
      </c>
      <c r="AS79">
        <v>8.18</v>
      </c>
      <c r="AT79">
        <v>0</v>
      </c>
      <c r="AU79">
        <v>0</v>
      </c>
      <c r="AV79">
        <v>50</v>
      </c>
      <c r="AW79">
        <v>100</v>
      </c>
      <c r="AX79">
        <v>1.29</v>
      </c>
      <c r="AY79">
        <v>0</v>
      </c>
      <c r="AZ79">
        <v>18.28</v>
      </c>
      <c r="BA79">
        <v>5.77</v>
      </c>
      <c r="BB79">
        <v>0</v>
      </c>
    </row>
    <row r="80" spans="7:54">
      <c r="G80" t="s">
        <v>122</v>
      </c>
      <c r="H80" s="73">
        <v>197.79000000000002</v>
      </c>
      <c r="I80" s="46">
        <v>0</v>
      </c>
      <c r="J80" s="46">
        <v>39.769999999999996</v>
      </c>
      <c r="K80" s="46">
        <v>108.21999999999998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9.6199999999999992</v>
      </c>
      <c r="Y80">
        <v>0</v>
      </c>
      <c r="Z80">
        <v>0.57999999999999996</v>
      </c>
      <c r="AA80">
        <v>5.77</v>
      </c>
      <c r="AB80">
        <v>38.479999999999997</v>
      </c>
      <c r="AC80">
        <v>0</v>
      </c>
      <c r="AD80">
        <v>0</v>
      </c>
      <c r="AE80">
        <v>25</v>
      </c>
      <c r="AF80">
        <v>0</v>
      </c>
      <c r="AG80">
        <v>158.47999999999999</v>
      </c>
      <c r="AH80">
        <v>55</v>
      </c>
      <c r="AI80">
        <v>0</v>
      </c>
      <c r="AJ80">
        <v>11.54</v>
      </c>
      <c r="AK80">
        <v>96.2</v>
      </c>
      <c r="AL80">
        <v>48.1</v>
      </c>
      <c r="AM80">
        <v>0</v>
      </c>
      <c r="AN80">
        <v>101.01</v>
      </c>
      <c r="AO80">
        <v>0</v>
      </c>
      <c r="AP80">
        <v>0</v>
      </c>
      <c r="AQ80">
        <v>0</v>
      </c>
      <c r="AR80">
        <v>6.73</v>
      </c>
      <c r="AS80">
        <v>8.18</v>
      </c>
      <c r="AT80">
        <v>0</v>
      </c>
      <c r="AU80">
        <v>0</v>
      </c>
      <c r="AV80">
        <v>50</v>
      </c>
      <c r="AW80">
        <v>100</v>
      </c>
      <c r="AX80">
        <v>1.29</v>
      </c>
      <c r="AY80">
        <v>0</v>
      </c>
      <c r="AZ80">
        <v>18.28</v>
      </c>
      <c r="BA80">
        <v>5.77</v>
      </c>
      <c r="BB80">
        <v>0</v>
      </c>
    </row>
    <row r="81" spans="7:54">
      <c r="G81" t="s">
        <v>123</v>
      </c>
      <c r="H81" s="73">
        <v>197.79000000000002</v>
      </c>
      <c r="I81" s="46">
        <v>0</v>
      </c>
      <c r="J81" s="46">
        <v>39.769999999999996</v>
      </c>
      <c r="K81" s="46">
        <v>108.21999999999998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9.6199999999999992</v>
      </c>
      <c r="Y81">
        <v>0</v>
      </c>
      <c r="Z81">
        <v>0.57999999999999996</v>
      </c>
      <c r="AA81">
        <v>5.77</v>
      </c>
      <c r="AB81">
        <v>38.479999999999997</v>
      </c>
      <c r="AC81">
        <v>0</v>
      </c>
      <c r="AD81">
        <v>0</v>
      </c>
      <c r="AE81">
        <v>25</v>
      </c>
      <c r="AF81">
        <v>0</v>
      </c>
      <c r="AG81">
        <v>158.47999999999999</v>
      </c>
      <c r="AH81">
        <v>55</v>
      </c>
      <c r="AI81">
        <v>0</v>
      </c>
      <c r="AJ81">
        <v>11.54</v>
      </c>
      <c r="AK81">
        <v>96.2</v>
      </c>
      <c r="AL81">
        <v>48.1</v>
      </c>
      <c r="AM81">
        <v>0</v>
      </c>
      <c r="AN81">
        <v>101.01</v>
      </c>
      <c r="AO81">
        <v>0</v>
      </c>
      <c r="AP81">
        <v>0</v>
      </c>
      <c r="AQ81">
        <v>0</v>
      </c>
      <c r="AR81">
        <v>6.73</v>
      </c>
      <c r="AS81">
        <v>8.18</v>
      </c>
      <c r="AT81">
        <v>0</v>
      </c>
      <c r="AU81">
        <v>0</v>
      </c>
      <c r="AV81">
        <v>50</v>
      </c>
      <c r="AW81">
        <v>100</v>
      </c>
      <c r="AX81">
        <v>1.29</v>
      </c>
      <c r="AY81">
        <v>0</v>
      </c>
      <c r="AZ81">
        <v>18.28</v>
      </c>
      <c r="BA81">
        <v>5.77</v>
      </c>
      <c r="BB81">
        <v>0</v>
      </c>
    </row>
    <row r="82" spans="7:54">
      <c r="G82" t="s">
        <v>124</v>
      </c>
      <c r="H82" s="73">
        <v>197.79000000000002</v>
      </c>
      <c r="I82" s="46">
        <v>0</v>
      </c>
      <c r="J82" s="46">
        <v>39.769999999999996</v>
      </c>
      <c r="K82" s="46">
        <v>108.21999999999998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9.6199999999999992</v>
      </c>
      <c r="Y82">
        <v>0</v>
      </c>
      <c r="Z82">
        <v>0.57999999999999996</v>
      </c>
      <c r="AA82">
        <v>5.77</v>
      </c>
      <c r="AB82">
        <v>38.479999999999997</v>
      </c>
      <c r="AC82">
        <v>0</v>
      </c>
      <c r="AD82">
        <v>0</v>
      </c>
      <c r="AE82">
        <v>25</v>
      </c>
      <c r="AF82">
        <v>0</v>
      </c>
      <c r="AG82">
        <v>158.47999999999999</v>
      </c>
      <c r="AH82">
        <v>55</v>
      </c>
      <c r="AI82">
        <v>0</v>
      </c>
      <c r="AJ82">
        <v>11.54</v>
      </c>
      <c r="AK82">
        <v>96.2</v>
      </c>
      <c r="AL82">
        <v>48.1</v>
      </c>
      <c r="AM82">
        <v>0</v>
      </c>
      <c r="AN82">
        <v>101.01</v>
      </c>
      <c r="AO82">
        <v>0</v>
      </c>
      <c r="AP82">
        <v>0</v>
      </c>
      <c r="AQ82">
        <v>0</v>
      </c>
      <c r="AR82">
        <v>6.73</v>
      </c>
      <c r="AS82">
        <v>8.18</v>
      </c>
      <c r="AT82">
        <v>0</v>
      </c>
      <c r="AU82">
        <v>0</v>
      </c>
      <c r="AV82">
        <v>50</v>
      </c>
      <c r="AW82">
        <v>100</v>
      </c>
      <c r="AX82">
        <v>1.29</v>
      </c>
      <c r="AY82">
        <v>0</v>
      </c>
      <c r="AZ82">
        <v>18.28</v>
      </c>
      <c r="BA82">
        <v>5.77</v>
      </c>
      <c r="BB82">
        <v>0</v>
      </c>
    </row>
    <row r="83" spans="7:54">
      <c r="G83" t="s">
        <v>125</v>
      </c>
      <c r="H83" s="73">
        <v>0.57999999999999996</v>
      </c>
      <c r="I83" s="46">
        <v>0</v>
      </c>
      <c r="J83" s="46">
        <v>1.38</v>
      </c>
      <c r="K83" s="46">
        <v>108.21999999999998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9.6199999999999992</v>
      </c>
      <c r="Y83">
        <v>0</v>
      </c>
      <c r="Z83">
        <v>0.57999999999999996</v>
      </c>
      <c r="AA83">
        <v>5.77</v>
      </c>
      <c r="AB83">
        <v>0</v>
      </c>
      <c r="AC83">
        <v>0</v>
      </c>
      <c r="AD83">
        <v>0</v>
      </c>
      <c r="AE83">
        <v>25</v>
      </c>
      <c r="AF83">
        <v>0</v>
      </c>
      <c r="AG83">
        <v>158.47999999999999</v>
      </c>
      <c r="AH83">
        <v>55</v>
      </c>
      <c r="AI83">
        <v>0</v>
      </c>
      <c r="AJ83">
        <v>11.54</v>
      </c>
      <c r="AK83">
        <v>0</v>
      </c>
      <c r="AL83">
        <v>48.1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6.73</v>
      </c>
      <c r="AS83">
        <v>8.18</v>
      </c>
      <c r="AT83">
        <v>0</v>
      </c>
      <c r="AU83">
        <v>0</v>
      </c>
      <c r="AV83">
        <v>50</v>
      </c>
      <c r="AW83">
        <v>0</v>
      </c>
      <c r="AX83">
        <v>1.38</v>
      </c>
      <c r="AY83">
        <v>0</v>
      </c>
      <c r="AZ83">
        <v>18.28</v>
      </c>
      <c r="BA83">
        <v>5.77</v>
      </c>
      <c r="BB83">
        <v>0</v>
      </c>
    </row>
    <row r="84" spans="7:54">
      <c r="G84" t="s">
        <v>126</v>
      </c>
      <c r="H84" s="73">
        <v>0.57999999999999996</v>
      </c>
      <c r="I84" s="46">
        <v>0</v>
      </c>
      <c r="J84" s="46">
        <v>1.38</v>
      </c>
      <c r="K84" s="46">
        <v>108.21999999999998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9.6199999999999992</v>
      </c>
      <c r="Y84">
        <v>0</v>
      </c>
      <c r="Z84">
        <v>0.57999999999999996</v>
      </c>
      <c r="AA84">
        <v>5.77</v>
      </c>
      <c r="AB84">
        <v>0</v>
      </c>
      <c r="AC84">
        <v>0</v>
      </c>
      <c r="AD84">
        <v>0</v>
      </c>
      <c r="AE84">
        <v>25</v>
      </c>
      <c r="AF84">
        <v>0</v>
      </c>
      <c r="AG84">
        <v>158.47999999999999</v>
      </c>
      <c r="AH84">
        <v>55</v>
      </c>
      <c r="AI84">
        <v>0</v>
      </c>
      <c r="AJ84">
        <v>11.54</v>
      </c>
      <c r="AK84">
        <v>0</v>
      </c>
      <c r="AL84">
        <v>48.1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6.73</v>
      </c>
      <c r="AS84">
        <v>8.18</v>
      </c>
      <c r="AT84">
        <v>0</v>
      </c>
      <c r="AU84">
        <v>0</v>
      </c>
      <c r="AV84">
        <v>50</v>
      </c>
      <c r="AW84">
        <v>0</v>
      </c>
      <c r="AX84">
        <v>1.38</v>
      </c>
      <c r="AY84">
        <v>0</v>
      </c>
      <c r="AZ84">
        <v>18.28</v>
      </c>
      <c r="BA84">
        <v>5.77</v>
      </c>
      <c r="BB84">
        <v>0</v>
      </c>
    </row>
    <row r="85" spans="7:54">
      <c r="G85" t="s">
        <v>127</v>
      </c>
      <c r="H85" s="73">
        <v>0.57999999999999996</v>
      </c>
      <c r="I85" s="46">
        <v>0</v>
      </c>
      <c r="J85" s="46">
        <v>1.38</v>
      </c>
      <c r="K85" s="46">
        <v>108.21999999999998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9.6199999999999992</v>
      </c>
      <c r="Y85">
        <v>0</v>
      </c>
      <c r="Z85">
        <v>0.57999999999999996</v>
      </c>
      <c r="AA85">
        <v>5.77</v>
      </c>
      <c r="AB85">
        <v>0</v>
      </c>
      <c r="AC85">
        <v>0</v>
      </c>
      <c r="AD85">
        <v>0</v>
      </c>
      <c r="AE85">
        <v>25</v>
      </c>
      <c r="AF85">
        <v>0</v>
      </c>
      <c r="AG85">
        <v>158.47999999999999</v>
      </c>
      <c r="AH85">
        <v>55</v>
      </c>
      <c r="AI85">
        <v>0</v>
      </c>
      <c r="AJ85">
        <v>11.54</v>
      </c>
      <c r="AK85">
        <v>0</v>
      </c>
      <c r="AL85">
        <v>48.1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6.73</v>
      </c>
      <c r="AS85">
        <v>8.18</v>
      </c>
      <c r="AT85">
        <v>0</v>
      </c>
      <c r="AU85">
        <v>0</v>
      </c>
      <c r="AV85">
        <v>50</v>
      </c>
      <c r="AW85">
        <v>0</v>
      </c>
      <c r="AX85">
        <v>1.38</v>
      </c>
      <c r="AY85">
        <v>0</v>
      </c>
      <c r="AZ85">
        <v>18.28</v>
      </c>
      <c r="BA85">
        <v>5.77</v>
      </c>
      <c r="BB85">
        <v>0</v>
      </c>
    </row>
    <row r="86" spans="7:54">
      <c r="G86" t="s">
        <v>128</v>
      </c>
      <c r="H86" s="73">
        <v>0.57999999999999996</v>
      </c>
      <c r="I86" s="46">
        <v>0</v>
      </c>
      <c r="J86" s="46">
        <v>1.38</v>
      </c>
      <c r="K86" s="46">
        <v>108.21999999999998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9.6199999999999992</v>
      </c>
      <c r="Y86">
        <v>0</v>
      </c>
      <c r="Z86">
        <v>0.57999999999999996</v>
      </c>
      <c r="AA86">
        <v>5.77</v>
      </c>
      <c r="AB86">
        <v>0</v>
      </c>
      <c r="AC86">
        <v>0</v>
      </c>
      <c r="AD86">
        <v>0</v>
      </c>
      <c r="AE86">
        <v>25</v>
      </c>
      <c r="AF86">
        <v>0</v>
      </c>
      <c r="AG86">
        <v>158.47999999999999</v>
      </c>
      <c r="AH86">
        <v>55</v>
      </c>
      <c r="AI86">
        <v>0</v>
      </c>
      <c r="AJ86">
        <v>11.54</v>
      </c>
      <c r="AK86">
        <v>0</v>
      </c>
      <c r="AL86">
        <v>48.1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6.73</v>
      </c>
      <c r="AS86">
        <v>8.18</v>
      </c>
      <c r="AT86">
        <v>0</v>
      </c>
      <c r="AU86">
        <v>0</v>
      </c>
      <c r="AV86">
        <v>50</v>
      </c>
      <c r="AW86">
        <v>0</v>
      </c>
      <c r="AX86">
        <v>1.38</v>
      </c>
      <c r="AY86">
        <v>0</v>
      </c>
      <c r="AZ86">
        <v>18.28</v>
      </c>
      <c r="BA86">
        <v>5.77</v>
      </c>
      <c r="BB86">
        <v>0</v>
      </c>
    </row>
    <row r="87" spans="7:54">
      <c r="G87" t="s">
        <v>129</v>
      </c>
      <c r="H87" s="73">
        <v>0.57999999999999996</v>
      </c>
      <c r="I87" s="46">
        <v>0</v>
      </c>
      <c r="J87" s="46">
        <v>1.29</v>
      </c>
      <c r="K87" s="46">
        <v>108.21999999999998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9.6199999999999992</v>
      </c>
      <c r="Y87">
        <v>0</v>
      </c>
      <c r="Z87">
        <v>0.57999999999999996</v>
      </c>
      <c r="AA87">
        <v>5.77</v>
      </c>
      <c r="AB87">
        <v>0</v>
      </c>
      <c r="AC87">
        <v>0</v>
      </c>
      <c r="AD87">
        <v>0</v>
      </c>
      <c r="AE87">
        <v>25</v>
      </c>
      <c r="AF87">
        <v>0</v>
      </c>
      <c r="AG87">
        <v>158.47999999999999</v>
      </c>
      <c r="AH87">
        <v>55</v>
      </c>
      <c r="AI87">
        <v>0</v>
      </c>
      <c r="AJ87">
        <v>11.54</v>
      </c>
      <c r="AK87">
        <v>0</v>
      </c>
      <c r="AL87">
        <v>48.1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6.73</v>
      </c>
      <c r="AS87">
        <v>8.18</v>
      </c>
      <c r="AT87">
        <v>0</v>
      </c>
      <c r="AU87">
        <v>0</v>
      </c>
      <c r="AV87">
        <v>50</v>
      </c>
      <c r="AW87">
        <v>0</v>
      </c>
      <c r="AX87">
        <v>1.29</v>
      </c>
      <c r="AY87">
        <v>0</v>
      </c>
      <c r="AZ87">
        <v>18.28</v>
      </c>
      <c r="BA87">
        <v>5.77</v>
      </c>
      <c r="BB87">
        <v>0</v>
      </c>
    </row>
    <row r="88" spans="7:54">
      <c r="G88" t="s">
        <v>130</v>
      </c>
      <c r="H88" s="73">
        <v>0.57999999999999996</v>
      </c>
      <c r="I88" s="46">
        <v>0</v>
      </c>
      <c r="J88" s="46">
        <v>1.29</v>
      </c>
      <c r="K88" s="46">
        <v>108.21999999999998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9.6199999999999992</v>
      </c>
      <c r="Y88">
        <v>0</v>
      </c>
      <c r="Z88">
        <v>0.57999999999999996</v>
      </c>
      <c r="AA88">
        <v>5.77</v>
      </c>
      <c r="AB88">
        <v>0</v>
      </c>
      <c r="AC88">
        <v>0</v>
      </c>
      <c r="AD88">
        <v>0</v>
      </c>
      <c r="AE88">
        <v>25</v>
      </c>
      <c r="AF88">
        <v>0</v>
      </c>
      <c r="AG88">
        <v>158.47999999999999</v>
      </c>
      <c r="AH88">
        <v>55</v>
      </c>
      <c r="AI88">
        <v>0</v>
      </c>
      <c r="AJ88">
        <v>11.54</v>
      </c>
      <c r="AK88">
        <v>0</v>
      </c>
      <c r="AL88">
        <v>48.1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6.73</v>
      </c>
      <c r="AS88">
        <v>8.18</v>
      </c>
      <c r="AT88">
        <v>0</v>
      </c>
      <c r="AU88">
        <v>0</v>
      </c>
      <c r="AV88">
        <v>50</v>
      </c>
      <c r="AW88">
        <v>0</v>
      </c>
      <c r="AX88">
        <v>1.29</v>
      </c>
      <c r="AY88">
        <v>0</v>
      </c>
      <c r="AZ88">
        <v>18.28</v>
      </c>
      <c r="BA88">
        <v>5.77</v>
      </c>
      <c r="BB88">
        <v>0</v>
      </c>
    </row>
    <row r="89" spans="7:54">
      <c r="G89" t="s">
        <v>131</v>
      </c>
      <c r="H89" s="73">
        <v>0.57999999999999996</v>
      </c>
      <c r="I89" s="46">
        <v>0</v>
      </c>
      <c r="J89" s="46">
        <v>1.29</v>
      </c>
      <c r="K89" s="46">
        <v>108.21999999999998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9.6199999999999992</v>
      </c>
      <c r="Y89">
        <v>0</v>
      </c>
      <c r="Z89">
        <v>0.57999999999999996</v>
      </c>
      <c r="AA89">
        <v>5.77</v>
      </c>
      <c r="AB89">
        <v>0</v>
      </c>
      <c r="AC89">
        <v>0</v>
      </c>
      <c r="AD89">
        <v>0</v>
      </c>
      <c r="AE89">
        <v>25</v>
      </c>
      <c r="AF89">
        <v>0</v>
      </c>
      <c r="AG89">
        <v>158.47999999999999</v>
      </c>
      <c r="AH89">
        <v>55</v>
      </c>
      <c r="AI89">
        <v>0</v>
      </c>
      <c r="AJ89">
        <v>11.54</v>
      </c>
      <c r="AK89">
        <v>0</v>
      </c>
      <c r="AL89">
        <v>48.1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6.73</v>
      </c>
      <c r="AS89">
        <v>8.18</v>
      </c>
      <c r="AT89">
        <v>0</v>
      </c>
      <c r="AU89">
        <v>0</v>
      </c>
      <c r="AV89">
        <v>50</v>
      </c>
      <c r="AW89">
        <v>0</v>
      </c>
      <c r="AX89">
        <v>1.29</v>
      </c>
      <c r="AY89">
        <v>0</v>
      </c>
      <c r="AZ89">
        <v>18.28</v>
      </c>
      <c r="BA89">
        <v>5.77</v>
      </c>
      <c r="BB89">
        <v>0</v>
      </c>
    </row>
    <row r="90" spans="7:54">
      <c r="G90" t="s">
        <v>132</v>
      </c>
      <c r="H90" s="73">
        <v>0.57999999999999996</v>
      </c>
      <c r="I90" s="46">
        <v>0</v>
      </c>
      <c r="J90" s="46">
        <v>1.29</v>
      </c>
      <c r="K90" s="46">
        <v>108.21999999999998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9.6199999999999992</v>
      </c>
      <c r="Y90">
        <v>0</v>
      </c>
      <c r="Z90">
        <v>0.57999999999999996</v>
      </c>
      <c r="AA90">
        <v>5.77</v>
      </c>
      <c r="AB90">
        <v>0</v>
      </c>
      <c r="AC90">
        <v>0</v>
      </c>
      <c r="AD90">
        <v>0</v>
      </c>
      <c r="AE90">
        <v>25</v>
      </c>
      <c r="AF90">
        <v>0</v>
      </c>
      <c r="AG90">
        <v>158.47999999999999</v>
      </c>
      <c r="AH90">
        <v>55</v>
      </c>
      <c r="AI90">
        <v>0</v>
      </c>
      <c r="AJ90">
        <v>11.54</v>
      </c>
      <c r="AK90">
        <v>0</v>
      </c>
      <c r="AL90">
        <v>48.1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6.73</v>
      </c>
      <c r="AS90">
        <v>8.18</v>
      </c>
      <c r="AT90">
        <v>0</v>
      </c>
      <c r="AU90">
        <v>0</v>
      </c>
      <c r="AV90">
        <v>50</v>
      </c>
      <c r="AW90">
        <v>0</v>
      </c>
      <c r="AX90">
        <v>1.29</v>
      </c>
      <c r="AY90">
        <v>0</v>
      </c>
      <c r="AZ90">
        <v>18.28</v>
      </c>
      <c r="BA90">
        <v>5.77</v>
      </c>
      <c r="BB90">
        <v>0</v>
      </c>
    </row>
    <row r="91" spans="7:54">
      <c r="G91" t="s">
        <v>133</v>
      </c>
      <c r="H91" s="73">
        <v>0.48</v>
      </c>
      <c r="I91" s="46">
        <v>0</v>
      </c>
      <c r="J91" s="46">
        <v>1.29</v>
      </c>
      <c r="K91" s="46">
        <v>108.21999999999998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9.6199999999999992</v>
      </c>
      <c r="Y91">
        <v>0</v>
      </c>
      <c r="Z91">
        <v>0.48</v>
      </c>
      <c r="AA91">
        <v>5.77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55</v>
      </c>
      <c r="AI91">
        <v>0</v>
      </c>
      <c r="AJ91">
        <v>11.54</v>
      </c>
      <c r="AK91">
        <v>0</v>
      </c>
      <c r="AL91">
        <v>48.1</v>
      </c>
      <c r="AM91">
        <v>0</v>
      </c>
      <c r="AN91">
        <v>0</v>
      </c>
      <c r="AO91">
        <v>0</v>
      </c>
      <c r="AP91">
        <v>0</v>
      </c>
      <c r="AQ91">
        <v>158.47999999999999</v>
      </c>
      <c r="AR91">
        <v>6.73</v>
      </c>
      <c r="AS91">
        <v>8.18</v>
      </c>
      <c r="AT91">
        <v>0</v>
      </c>
      <c r="AU91">
        <v>59.55</v>
      </c>
      <c r="AV91">
        <v>50</v>
      </c>
      <c r="AW91">
        <v>0</v>
      </c>
      <c r="AX91">
        <v>1.29</v>
      </c>
      <c r="AY91">
        <v>25.49</v>
      </c>
      <c r="AZ91">
        <v>18.28</v>
      </c>
      <c r="BA91">
        <v>5.77</v>
      </c>
      <c r="BB91">
        <v>0</v>
      </c>
    </row>
    <row r="92" spans="7:54">
      <c r="G92" t="s">
        <v>134</v>
      </c>
      <c r="H92" s="73">
        <v>0.48</v>
      </c>
      <c r="I92" s="46">
        <v>0</v>
      </c>
      <c r="J92" s="46">
        <v>1.29</v>
      </c>
      <c r="K92" s="46">
        <v>108.21999999999998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9.6199999999999992</v>
      </c>
      <c r="Y92">
        <v>0</v>
      </c>
      <c r="Z92">
        <v>0.48</v>
      </c>
      <c r="AA92">
        <v>5.77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55</v>
      </c>
      <c r="AI92">
        <v>0</v>
      </c>
      <c r="AJ92">
        <v>11.54</v>
      </c>
      <c r="AK92">
        <v>0</v>
      </c>
      <c r="AL92">
        <v>48.1</v>
      </c>
      <c r="AM92">
        <v>0</v>
      </c>
      <c r="AN92">
        <v>0</v>
      </c>
      <c r="AO92">
        <v>0</v>
      </c>
      <c r="AP92">
        <v>0</v>
      </c>
      <c r="AQ92">
        <v>158.47999999999999</v>
      </c>
      <c r="AR92">
        <v>6.73</v>
      </c>
      <c r="AS92">
        <v>8.18</v>
      </c>
      <c r="AT92">
        <v>0</v>
      </c>
      <c r="AU92">
        <v>59.55</v>
      </c>
      <c r="AV92">
        <v>50</v>
      </c>
      <c r="AW92">
        <v>0</v>
      </c>
      <c r="AX92">
        <v>1.29</v>
      </c>
      <c r="AY92">
        <v>25.49</v>
      </c>
      <c r="AZ92">
        <v>18.28</v>
      </c>
      <c r="BA92">
        <v>5.77</v>
      </c>
      <c r="BB92">
        <v>0</v>
      </c>
    </row>
    <row r="93" spans="7:54">
      <c r="G93" t="s">
        <v>135</v>
      </c>
      <c r="H93" s="73">
        <v>0.48</v>
      </c>
      <c r="I93" s="46">
        <v>0</v>
      </c>
      <c r="J93" s="46">
        <v>1.29</v>
      </c>
      <c r="K93" s="46">
        <v>108.21999999999998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9.6199999999999992</v>
      </c>
      <c r="Y93">
        <v>0</v>
      </c>
      <c r="Z93">
        <v>0.48</v>
      </c>
      <c r="AA93">
        <v>5.77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55</v>
      </c>
      <c r="AI93">
        <v>0</v>
      </c>
      <c r="AJ93">
        <v>11.54</v>
      </c>
      <c r="AK93">
        <v>0</v>
      </c>
      <c r="AL93">
        <v>48.1</v>
      </c>
      <c r="AM93">
        <v>0</v>
      </c>
      <c r="AN93">
        <v>0</v>
      </c>
      <c r="AO93">
        <v>0</v>
      </c>
      <c r="AP93">
        <v>0</v>
      </c>
      <c r="AQ93">
        <v>158.47999999999999</v>
      </c>
      <c r="AR93">
        <v>6.73</v>
      </c>
      <c r="AS93">
        <v>8.18</v>
      </c>
      <c r="AT93">
        <v>0</v>
      </c>
      <c r="AU93">
        <v>59.55</v>
      </c>
      <c r="AV93">
        <v>50</v>
      </c>
      <c r="AW93">
        <v>0</v>
      </c>
      <c r="AX93">
        <v>1.29</v>
      </c>
      <c r="AY93">
        <v>25.49</v>
      </c>
      <c r="AZ93">
        <v>18.28</v>
      </c>
      <c r="BA93">
        <v>5.77</v>
      </c>
      <c r="BB93">
        <v>0</v>
      </c>
    </row>
    <row r="94" spans="7:54">
      <c r="G94" t="s">
        <v>136</v>
      </c>
      <c r="H94" s="73">
        <v>0.48</v>
      </c>
      <c r="I94" s="46">
        <v>0</v>
      </c>
      <c r="J94" s="46">
        <v>1.29</v>
      </c>
      <c r="K94" s="46">
        <v>108.21999999999998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9.6199999999999992</v>
      </c>
      <c r="Y94">
        <v>0</v>
      </c>
      <c r="Z94">
        <v>0.48</v>
      </c>
      <c r="AA94">
        <v>5.77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55</v>
      </c>
      <c r="AI94">
        <v>0</v>
      </c>
      <c r="AJ94">
        <v>11.54</v>
      </c>
      <c r="AK94">
        <v>0</v>
      </c>
      <c r="AL94">
        <v>48.1</v>
      </c>
      <c r="AM94">
        <v>0</v>
      </c>
      <c r="AN94">
        <v>0</v>
      </c>
      <c r="AO94">
        <v>0</v>
      </c>
      <c r="AP94">
        <v>0</v>
      </c>
      <c r="AQ94">
        <v>158.47999999999999</v>
      </c>
      <c r="AR94">
        <v>6.73</v>
      </c>
      <c r="AS94">
        <v>8.18</v>
      </c>
      <c r="AT94">
        <v>0</v>
      </c>
      <c r="AU94">
        <v>59.55</v>
      </c>
      <c r="AV94">
        <v>50</v>
      </c>
      <c r="AW94">
        <v>0</v>
      </c>
      <c r="AX94">
        <v>1.29</v>
      </c>
      <c r="AY94">
        <v>25.49</v>
      </c>
      <c r="AZ94">
        <v>18.28</v>
      </c>
      <c r="BA94">
        <v>5.77</v>
      </c>
      <c r="BB94">
        <v>0</v>
      </c>
    </row>
    <row r="95" spans="7:54">
      <c r="G95" t="s">
        <v>137</v>
      </c>
      <c r="H95" s="73">
        <v>0.48</v>
      </c>
      <c r="I95" s="46">
        <v>0</v>
      </c>
      <c r="J95" s="46">
        <v>1.29</v>
      </c>
      <c r="K95" s="46">
        <v>108.21999999999998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9.6199999999999992</v>
      </c>
      <c r="Y95">
        <v>0</v>
      </c>
      <c r="Z95">
        <v>0.48</v>
      </c>
      <c r="AA95">
        <v>5.77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11.54</v>
      </c>
      <c r="AK95">
        <v>0</v>
      </c>
      <c r="AL95">
        <v>48.1</v>
      </c>
      <c r="AM95">
        <v>0</v>
      </c>
      <c r="AN95">
        <v>0</v>
      </c>
      <c r="AO95">
        <v>0</v>
      </c>
      <c r="AP95">
        <v>0</v>
      </c>
      <c r="AQ95">
        <v>158.47999999999999</v>
      </c>
      <c r="AR95">
        <v>6.73</v>
      </c>
      <c r="AS95">
        <v>8.18</v>
      </c>
      <c r="AT95">
        <v>0</v>
      </c>
      <c r="AU95">
        <v>59.55</v>
      </c>
      <c r="AV95">
        <v>50</v>
      </c>
      <c r="AW95">
        <v>0</v>
      </c>
      <c r="AX95">
        <v>1.29</v>
      </c>
      <c r="AY95">
        <v>25.49</v>
      </c>
      <c r="AZ95">
        <v>18.28</v>
      </c>
      <c r="BA95">
        <v>5.77</v>
      </c>
      <c r="BB95">
        <v>0</v>
      </c>
    </row>
    <row r="96" spans="7:54">
      <c r="G96" t="s">
        <v>138</v>
      </c>
      <c r="H96" s="73">
        <v>0.48</v>
      </c>
      <c r="I96" s="46">
        <v>0</v>
      </c>
      <c r="J96" s="46">
        <v>1.29</v>
      </c>
      <c r="K96" s="46">
        <v>108.21999999999998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9.6199999999999992</v>
      </c>
      <c r="Y96">
        <v>0</v>
      </c>
      <c r="Z96">
        <v>0.48</v>
      </c>
      <c r="AA96">
        <v>5.77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11.54</v>
      </c>
      <c r="AK96">
        <v>0</v>
      </c>
      <c r="AL96">
        <v>48.1</v>
      </c>
      <c r="AM96">
        <v>0</v>
      </c>
      <c r="AN96">
        <v>0</v>
      </c>
      <c r="AO96">
        <v>0</v>
      </c>
      <c r="AP96">
        <v>0</v>
      </c>
      <c r="AQ96">
        <v>158.47999999999999</v>
      </c>
      <c r="AR96">
        <v>6.73</v>
      </c>
      <c r="AS96">
        <v>8.18</v>
      </c>
      <c r="AT96">
        <v>0</v>
      </c>
      <c r="AU96">
        <v>59.55</v>
      </c>
      <c r="AV96">
        <v>50</v>
      </c>
      <c r="AW96">
        <v>0</v>
      </c>
      <c r="AX96">
        <v>1.29</v>
      </c>
      <c r="AY96">
        <v>25.49</v>
      </c>
      <c r="AZ96">
        <v>18.28</v>
      </c>
      <c r="BA96">
        <v>5.77</v>
      </c>
      <c r="BB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108.21999999999998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9.6199999999999992</v>
      </c>
      <c r="Y97">
        <v>0</v>
      </c>
      <c r="Z97">
        <v>0.48</v>
      </c>
      <c r="AA97">
        <v>5.77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11.54</v>
      </c>
      <c r="AK97">
        <v>0</v>
      </c>
      <c r="AL97">
        <v>48.1</v>
      </c>
      <c r="AM97">
        <v>0</v>
      </c>
      <c r="AN97">
        <v>0</v>
      </c>
      <c r="AO97">
        <v>0</v>
      </c>
      <c r="AP97">
        <v>0</v>
      </c>
      <c r="AQ97">
        <v>158.47999999999999</v>
      </c>
      <c r="AR97">
        <v>6.73</v>
      </c>
      <c r="AS97">
        <v>8.18</v>
      </c>
      <c r="AT97">
        <v>0</v>
      </c>
      <c r="AU97">
        <v>59.55</v>
      </c>
      <c r="AV97">
        <v>50</v>
      </c>
      <c r="AW97">
        <v>0</v>
      </c>
      <c r="AX97">
        <v>1.29</v>
      </c>
      <c r="AY97">
        <v>25.49</v>
      </c>
      <c r="AZ97">
        <v>18.28</v>
      </c>
      <c r="BA97">
        <v>5.77</v>
      </c>
      <c r="BB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108.21999999999998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9.6199999999999992</v>
      </c>
      <c r="Y98">
        <v>0</v>
      </c>
      <c r="Z98">
        <v>0.48</v>
      </c>
      <c r="AA98">
        <v>5.77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11.54</v>
      </c>
      <c r="AK98">
        <v>0</v>
      </c>
      <c r="AL98">
        <v>48.1</v>
      </c>
      <c r="AM98">
        <v>0</v>
      </c>
      <c r="AN98">
        <v>0</v>
      </c>
      <c r="AO98">
        <v>0</v>
      </c>
      <c r="AP98">
        <v>0</v>
      </c>
      <c r="AQ98">
        <v>158.47999999999999</v>
      </c>
      <c r="AR98">
        <v>6.73</v>
      </c>
      <c r="AS98">
        <v>8.18</v>
      </c>
      <c r="AT98">
        <v>0</v>
      </c>
      <c r="AU98">
        <v>59.55</v>
      </c>
      <c r="AV98">
        <v>50</v>
      </c>
      <c r="AW98">
        <v>0</v>
      </c>
      <c r="AX98">
        <v>1.29</v>
      </c>
      <c r="AY98">
        <v>25.49</v>
      </c>
      <c r="AZ98">
        <v>18.28</v>
      </c>
      <c r="BA98">
        <v>5.77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1.3944099999999984</v>
      </c>
      <c r="I99" s="69">
        <f t="shared" ref="I99:BU99" si="1">SUM(I3:I98)/4000</f>
        <v>0</v>
      </c>
      <c r="J99" s="69">
        <f t="shared" si="1"/>
        <v>0.99448999999999987</v>
      </c>
      <c r="K99" s="69">
        <f t="shared" si="1"/>
        <v>2.7462699999999978</v>
      </c>
      <c r="L99" s="69">
        <f t="shared" si="1"/>
        <v>0.18229499999999993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1.6849999999999997E-2</v>
      </c>
      <c r="X99">
        <f t="shared" si="1"/>
        <v>0.23088000000000009</v>
      </c>
      <c r="Y99">
        <f t="shared" si="1"/>
        <v>0.17894000000000002</v>
      </c>
      <c r="Z99">
        <f t="shared" si="1"/>
        <v>1.3939999999999989E-2</v>
      </c>
      <c r="AA99">
        <f t="shared" si="1"/>
        <v>0.13847999999999983</v>
      </c>
      <c r="AB99">
        <f t="shared" si="1"/>
        <v>0.28860000000000008</v>
      </c>
      <c r="AC99">
        <f t="shared" si="1"/>
        <v>1.5847999999999984</v>
      </c>
      <c r="AD99">
        <f t="shared" si="1"/>
        <v>1.925E-2</v>
      </c>
      <c r="AE99">
        <f t="shared" si="1"/>
        <v>0.1</v>
      </c>
      <c r="AF99">
        <f t="shared" si="1"/>
        <v>1.829999999999999E-2</v>
      </c>
      <c r="AG99">
        <f t="shared" si="1"/>
        <v>0.95087999999999995</v>
      </c>
      <c r="AH99">
        <f t="shared" si="1"/>
        <v>0.27500000000000002</v>
      </c>
      <c r="AI99">
        <f t="shared" si="1"/>
        <v>4.3815E-2</v>
      </c>
      <c r="AJ99">
        <f t="shared" si="1"/>
        <v>0.27695999999999965</v>
      </c>
      <c r="AK99">
        <f t="shared" si="1"/>
        <v>0.67339999999999989</v>
      </c>
      <c r="AL99">
        <f t="shared" si="1"/>
        <v>1.1543999999999996</v>
      </c>
      <c r="AM99">
        <f t="shared" si="1"/>
        <v>4.9140000000000003E-2</v>
      </c>
      <c r="AN99">
        <f t="shared" si="1"/>
        <v>0.70707000000000042</v>
      </c>
      <c r="AO99">
        <f t="shared" si="1"/>
        <v>4.5449999999999997E-2</v>
      </c>
      <c r="AP99">
        <f t="shared" si="1"/>
        <v>0.49544999999999989</v>
      </c>
      <c r="AQ99">
        <f t="shared" si="1"/>
        <v>2.2356399999999952</v>
      </c>
      <c r="AR99">
        <f t="shared" si="1"/>
        <v>0.16152000000000022</v>
      </c>
      <c r="AS99">
        <f t="shared" si="1"/>
        <v>0.19631999999999969</v>
      </c>
      <c r="AT99">
        <f t="shared" si="1"/>
        <v>0</v>
      </c>
      <c r="AU99">
        <f t="shared" si="1"/>
        <v>0.47639999999999977</v>
      </c>
      <c r="AV99">
        <f t="shared" si="1"/>
        <v>1.2</v>
      </c>
      <c r="AW99">
        <f t="shared" si="1"/>
        <v>1.25</v>
      </c>
      <c r="AX99">
        <f t="shared" si="1"/>
        <v>3.1500000000000042E-2</v>
      </c>
      <c r="AY99">
        <f t="shared" si="1"/>
        <v>0.20392000000000005</v>
      </c>
      <c r="AZ99">
        <f t="shared" si="1"/>
        <v>0.43871999999999944</v>
      </c>
      <c r="BA99">
        <f t="shared" si="1"/>
        <v>0.13847999999999983</v>
      </c>
      <c r="BB99">
        <f t="shared" si="1"/>
        <v>0.4117200000000002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548</v>
      </c>
      <c r="AG100" t="s">
        <v>549</v>
      </c>
      <c r="AH100" t="s">
        <v>550</v>
      </c>
      <c r="AI100" t="s">
        <v>552</v>
      </c>
      <c r="AJ100" t="s">
        <v>553</v>
      </c>
      <c r="AK100" t="s">
        <v>555</v>
      </c>
      <c r="AL100" t="s">
        <v>557</v>
      </c>
      <c r="AM100" t="s">
        <v>559</v>
      </c>
      <c r="AN100" t="s">
        <v>560</v>
      </c>
      <c r="AO100" t="s">
        <v>561</v>
      </c>
      <c r="AP100" t="s">
        <v>563</v>
      </c>
      <c r="AQ100" t="s">
        <v>564</v>
      </c>
      <c r="AR100" t="s">
        <v>566</v>
      </c>
      <c r="AS100" t="s">
        <v>567</v>
      </c>
      <c r="AT100" t="s">
        <v>569</v>
      </c>
      <c r="AU100" t="s">
        <v>570</v>
      </c>
      <c r="AV100" t="s">
        <v>572</v>
      </c>
      <c r="AW100" t="s">
        <v>574</v>
      </c>
      <c r="AX100" t="s">
        <v>576</v>
      </c>
      <c r="AY100" t="s">
        <v>577</v>
      </c>
      <c r="AZ100" t="s">
        <v>579</v>
      </c>
      <c r="BA100" t="s">
        <v>581</v>
      </c>
      <c r="BB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94.28</v>
      </c>
      <c r="I3" s="53">
        <v>0</v>
      </c>
      <c r="J3" s="53">
        <v>0</v>
      </c>
      <c r="K3" s="53">
        <v>0</v>
      </c>
      <c r="L3" s="53">
        <v>9.6199999999999992</v>
      </c>
      <c r="M3" s="72">
        <v>0</v>
      </c>
      <c r="N3" s="71">
        <v>0</v>
      </c>
      <c r="O3" s="53">
        <v>-73</v>
      </c>
      <c r="P3" s="53">
        <v>-91</v>
      </c>
      <c r="Q3" s="53">
        <v>-11</v>
      </c>
      <c r="R3" s="53">
        <v>0</v>
      </c>
      <c r="S3" s="72">
        <v>0</v>
      </c>
      <c r="T3" t="s">
        <v>586</v>
      </c>
      <c r="U3" s="73">
        <v>-177</v>
      </c>
      <c r="V3" s="74">
        <v>103.9</v>
      </c>
      <c r="W3">
        <v>94.28</v>
      </c>
      <c r="X3">
        <v>-73</v>
      </c>
      <c r="Y3">
        <v>-2</v>
      </c>
      <c r="Z3">
        <v>9.6199999999999992</v>
      </c>
      <c r="AA3">
        <v>-11</v>
      </c>
      <c r="AB3">
        <v>0</v>
      </c>
      <c r="AC3">
        <v>-91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61.57</v>
      </c>
      <c r="I4" s="46">
        <v>0</v>
      </c>
      <c r="J4" s="46">
        <v>0</v>
      </c>
      <c r="K4" s="46">
        <v>0</v>
      </c>
      <c r="L4" s="46">
        <v>8.85</v>
      </c>
      <c r="M4" s="74">
        <v>0</v>
      </c>
      <c r="N4" s="73">
        <v>0</v>
      </c>
      <c r="O4" s="46">
        <v>-82</v>
      </c>
      <c r="P4" s="46">
        <v>-54</v>
      </c>
      <c r="Q4" s="46">
        <v>-14</v>
      </c>
      <c r="R4" s="46">
        <v>0</v>
      </c>
      <c r="S4" s="74">
        <v>0</v>
      </c>
      <c r="U4" s="73">
        <v>-152</v>
      </c>
      <c r="V4" s="74">
        <v>70.42</v>
      </c>
      <c r="W4">
        <v>61.57</v>
      </c>
      <c r="X4">
        <v>-82</v>
      </c>
      <c r="Y4">
        <v>-2</v>
      </c>
      <c r="Z4">
        <v>8.85</v>
      </c>
      <c r="AA4">
        <v>-14</v>
      </c>
      <c r="AB4">
        <v>0</v>
      </c>
      <c r="AC4">
        <v>-54</v>
      </c>
    </row>
    <row r="5" spans="1:29">
      <c r="G5" t="s">
        <v>47</v>
      </c>
      <c r="H5" s="73">
        <v>18.28</v>
      </c>
      <c r="I5" s="46">
        <v>0</v>
      </c>
      <c r="J5" s="46">
        <v>0</v>
      </c>
      <c r="K5" s="46">
        <v>0</v>
      </c>
      <c r="L5" s="46">
        <v>8.27</v>
      </c>
      <c r="M5" s="74">
        <v>0</v>
      </c>
      <c r="N5" s="73">
        <v>0</v>
      </c>
      <c r="O5" s="46">
        <v>-78</v>
      </c>
      <c r="P5" s="46">
        <v>-75</v>
      </c>
      <c r="Q5" s="46">
        <v>-16</v>
      </c>
      <c r="R5" s="46">
        <v>0</v>
      </c>
      <c r="S5" s="74">
        <v>0</v>
      </c>
      <c r="U5" s="73">
        <v>-171</v>
      </c>
      <c r="V5" s="74">
        <v>26.55</v>
      </c>
      <c r="W5">
        <v>18.28</v>
      </c>
      <c r="X5">
        <v>-78</v>
      </c>
      <c r="Y5">
        <v>-2</v>
      </c>
      <c r="Z5">
        <v>8.27</v>
      </c>
      <c r="AA5">
        <v>-16</v>
      </c>
      <c r="AB5">
        <v>0</v>
      </c>
      <c r="AC5">
        <v>-75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7.7</v>
      </c>
      <c r="M6" s="74">
        <v>0</v>
      </c>
      <c r="N6" s="73">
        <v>0</v>
      </c>
      <c r="O6" s="46">
        <v>-63</v>
      </c>
      <c r="P6" s="46">
        <v>-75</v>
      </c>
      <c r="Q6" s="46">
        <v>-18</v>
      </c>
      <c r="R6" s="46">
        <v>0</v>
      </c>
      <c r="S6" s="74">
        <v>0</v>
      </c>
      <c r="U6" s="73">
        <v>-158</v>
      </c>
      <c r="V6" s="74">
        <v>7.7</v>
      </c>
      <c r="W6">
        <v>0</v>
      </c>
      <c r="X6">
        <v>-63</v>
      </c>
      <c r="Y6">
        <v>-2</v>
      </c>
      <c r="Z6">
        <v>7.7</v>
      </c>
      <c r="AA6">
        <v>-18</v>
      </c>
      <c r="AB6">
        <v>0</v>
      </c>
      <c r="AC6">
        <v>-75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6.45</v>
      </c>
      <c r="M7" s="74">
        <v>0</v>
      </c>
      <c r="N7" s="73">
        <v>-9</v>
      </c>
      <c r="O7" s="46">
        <v>-71</v>
      </c>
      <c r="P7" s="46">
        <v>-65</v>
      </c>
      <c r="Q7" s="46">
        <v>-20</v>
      </c>
      <c r="R7" s="46">
        <v>0</v>
      </c>
      <c r="S7" s="74">
        <v>0</v>
      </c>
      <c r="U7" s="73">
        <v>-167</v>
      </c>
      <c r="V7" s="74">
        <v>6.45</v>
      </c>
      <c r="W7">
        <v>-9</v>
      </c>
      <c r="X7">
        <v>-71</v>
      </c>
      <c r="Y7">
        <v>-2</v>
      </c>
      <c r="Z7">
        <v>6.45</v>
      </c>
      <c r="AA7">
        <v>-20</v>
      </c>
      <c r="AB7">
        <v>0</v>
      </c>
      <c r="AC7">
        <v>-65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6.06</v>
      </c>
      <c r="M8" s="74">
        <v>0</v>
      </c>
      <c r="N8" s="73">
        <v>-32</v>
      </c>
      <c r="O8" s="46">
        <v>-72</v>
      </c>
      <c r="P8" s="46">
        <v>-65</v>
      </c>
      <c r="Q8" s="46">
        <v>-20</v>
      </c>
      <c r="R8" s="46">
        <v>0</v>
      </c>
      <c r="S8" s="74">
        <v>0</v>
      </c>
      <c r="U8" s="73">
        <v>-191</v>
      </c>
      <c r="V8" s="74">
        <v>6.06</v>
      </c>
      <c r="W8">
        <v>-32</v>
      </c>
      <c r="X8">
        <v>-72</v>
      </c>
      <c r="Y8">
        <v>-2</v>
      </c>
      <c r="Z8">
        <v>6.06</v>
      </c>
      <c r="AA8">
        <v>-20</v>
      </c>
      <c r="AB8">
        <v>0</v>
      </c>
      <c r="AC8">
        <v>-65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5.96</v>
      </c>
      <c r="M9" s="74">
        <v>0</v>
      </c>
      <c r="N9" s="73">
        <v>-59</v>
      </c>
      <c r="O9" s="46">
        <v>-73</v>
      </c>
      <c r="P9" s="46">
        <v>-68</v>
      </c>
      <c r="Q9" s="46">
        <v>-24</v>
      </c>
      <c r="R9" s="46">
        <v>0</v>
      </c>
      <c r="S9" s="74">
        <v>0</v>
      </c>
      <c r="U9" s="73">
        <v>-226</v>
      </c>
      <c r="V9" s="74">
        <v>5.96</v>
      </c>
      <c r="W9">
        <v>-59</v>
      </c>
      <c r="X9">
        <v>-73</v>
      </c>
      <c r="Y9">
        <v>-2</v>
      </c>
      <c r="Z9">
        <v>5.96</v>
      </c>
      <c r="AA9">
        <v>-24</v>
      </c>
      <c r="AB9">
        <v>0</v>
      </c>
      <c r="AC9">
        <v>-68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5.96</v>
      </c>
      <c r="M10" s="74">
        <v>0</v>
      </c>
      <c r="N10" s="73">
        <v>-59</v>
      </c>
      <c r="O10" s="46">
        <v>-76</v>
      </c>
      <c r="P10" s="46">
        <v>-68</v>
      </c>
      <c r="Q10" s="46">
        <v>-24</v>
      </c>
      <c r="R10" s="46">
        <v>0</v>
      </c>
      <c r="S10" s="74">
        <v>0</v>
      </c>
      <c r="U10" s="73">
        <v>-229</v>
      </c>
      <c r="V10" s="74">
        <v>5.96</v>
      </c>
      <c r="W10">
        <v>-59</v>
      </c>
      <c r="X10">
        <v>-76</v>
      </c>
      <c r="Y10">
        <v>-2</v>
      </c>
      <c r="Z10">
        <v>5.96</v>
      </c>
      <c r="AA10">
        <v>-24</v>
      </c>
      <c r="AB10">
        <v>0</v>
      </c>
      <c r="AC10">
        <v>-68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5.96</v>
      </c>
      <c r="M11" s="74">
        <v>0</v>
      </c>
      <c r="N11" s="73">
        <v>0</v>
      </c>
      <c r="O11" s="46">
        <v>-92</v>
      </c>
      <c r="P11" s="46">
        <v>-61</v>
      </c>
      <c r="Q11" s="46">
        <v>-26</v>
      </c>
      <c r="R11" s="46">
        <v>0</v>
      </c>
      <c r="S11" s="74">
        <v>0</v>
      </c>
      <c r="U11" s="73">
        <v>-181</v>
      </c>
      <c r="V11" s="74">
        <v>5.96</v>
      </c>
      <c r="W11">
        <v>0</v>
      </c>
      <c r="X11">
        <v>-92</v>
      </c>
      <c r="Y11">
        <v>-2</v>
      </c>
      <c r="Z11">
        <v>5.96</v>
      </c>
      <c r="AA11">
        <v>-26</v>
      </c>
      <c r="AB11">
        <v>0</v>
      </c>
      <c r="AC11">
        <v>-61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5.87</v>
      </c>
      <c r="M12" s="74">
        <v>0</v>
      </c>
      <c r="N12" s="73">
        <v>0</v>
      </c>
      <c r="O12" s="46">
        <v>-92</v>
      </c>
      <c r="P12" s="46">
        <v>-61</v>
      </c>
      <c r="Q12" s="46">
        <v>-27</v>
      </c>
      <c r="R12" s="46">
        <v>0</v>
      </c>
      <c r="S12" s="74">
        <v>0</v>
      </c>
      <c r="U12" s="73">
        <v>-182</v>
      </c>
      <c r="V12" s="74">
        <v>5.87</v>
      </c>
      <c r="W12">
        <v>0</v>
      </c>
      <c r="X12">
        <v>-92</v>
      </c>
      <c r="Y12">
        <v>-2</v>
      </c>
      <c r="Z12">
        <v>5.87</v>
      </c>
      <c r="AA12">
        <v>-27</v>
      </c>
      <c r="AB12">
        <v>0</v>
      </c>
      <c r="AC12">
        <v>-61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4.8099999999999996</v>
      </c>
      <c r="M13" s="74">
        <v>0</v>
      </c>
      <c r="N13" s="73">
        <v>0</v>
      </c>
      <c r="O13" s="46">
        <v>-88</v>
      </c>
      <c r="P13" s="46">
        <v>-60</v>
      </c>
      <c r="Q13" s="46">
        <v>-27</v>
      </c>
      <c r="R13" s="46">
        <v>0</v>
      </c>
      <c r="S13" s="74">
        <v>0</v>
      </c>
      <c r="U13" s="73">
        <v>-177</v>
      </c>
      <c r="V13" s="74">
        <v>4.8099999999999996</v>
      </c>
      <c r="W13">
        <v>0</v>
      </c>
      <c r="X13">
        <v>-88</v>
      </c>
      <c r="Y13">
        <v>-2</v>
      </c>
      <c r="Z13">
        <v>4.8099999999999996</v>
      </c>
      <c r="AA13">
        <v>-27</v>
      </c>
      <c r="AB13">
        <v>0</v>
      </c>
      <c r="AC13">
        <v>-60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4.8099999999999996</v>
      </c>
      <c r="M14" s="74">
        <v>0</v>
      </c>
      <c r="N14" s="73">
        <v>0</v>
      </c>
      <c r="O14" s="46">
        <v>-91</v>
      </c>
      <c r="P14" s="46">
        <v>-60</v>
      </c>
      <c r="Q14" s="46">
        <v>-27</v>
      </c>
      <c r="R14" s="46">
        <v>0</v>
      </c>
      <c r="S14" s="74">
        <v>0</v>
      </c>
      <c r="U14" s="73">
        <v>-180</v>
      </c>
      <c r="V14" s="74">
        <v>4.8099999999999996</v>
      </c>
      <c r="W14">
        <v>0</v>
      </c>
      <c r="X14">
        <v>-91</v>
      </c>
      <c r="Y14">
        <v>-2</v>
      </c>
      <c r="Z14">
        <v>4.8099999999999996</v>
      </c>
      <c r="AA14">
        <v>-27</v>
      </c>
      <c r="AB14">
        <v>0</v>
      </c>
      <c r="AC14">
        <v>-60</v>
      </c>
    </row>
    <row r="15" spans="1:29">
      <c r="G15" t="s">
        <v>57</v>
      </c>
      <c r="H15" s="73">
        <v>31.75</v>
      </c>
      <c r="I15" s="46">
        <v>0</v>
      </c>
      <c r="J15" s="46">
        <v>0</v>
      </c>
      <c r="K15" s="46">
        <v>0</v>
      </c>
      <c r="L15" s="46">
        <v>4.8099999999999996</v>
      </c>
      <c r="M15" s="74">
        <v>0</v>
      </c>
      <c r="N15" s="73">
        <v>0</v>
      </c>
      <c r="O15" s="46">
        <v>-96</v>
      </c>
      <c r="P15" s="46">
        <v>-45</v>
      </c>
      <c r="Q15" s="46">
        <v>-27</v>
      </c>
      <c r="R15" s="46">
        <v>0</v>
      </c>
      <c r="S15" s="74">
        <v>0</v>
      </c>
      <c r="U15" s="73">
        <v>-170</v>
      </c>
      <c r="V15" s="74">
        <v>36.56</v>
      </c>
      <c r="W15">
        <v>31.75</v>
      </c>
      <c r="X15">
        <v>-96</v>
      </c>
      <c r="Y15">
        <v>-2</v>
      </c>
      <c r="Z15">
        <v>4.8099999999999996</v>
      </c>
      <c r="AA15">
        <v>-27</v>
      </c>
      <c r="AB15">
        <v>0</v>
      </c>
      <c r="AC15">
        <v>-45</v>
      </c>
    </row>
    <row r="16" spans="1:29">
      <c r="G16" t="s">
        <v>58</v>
      </c>
      <c r="H16" s="73">
        <v>13.47</v>
      </c>
      <c r="I16" s="46">
        <v>0</v>
      </c>
      <c r="J16" s="46">
        <v>0</v>
      </c>
      <c r="K16" s="46">
        <v>0</v>
      </c>
      <c r="L16" s="46">
        <v>4.62</v>
      </c>
      <c r="M16" s="74">
        <v>0</v>
      </c>
      <c r="N16" s="73">
        <v>0</v>
      </c>
      <c r="O16" s="46">
        <v>-95</v>
      </c>
      <c r="P16" s="46">
        <v>-45</v>
      </c>
      <c r="Q16" s="46">
        <v>-27</v>
      </c>
      <c r="R16" s="46">
        <v>0</v>
      </c>
      <c r="S16" s="74">
        <v>0</v>
      </c>
      <c r="U16" s="73">
        <v>-169</v>
      </c>
      <c r="V16" s="74">
        <v>18.09</v>
      </c>
      <c r="W16">
        <v>13.47</v>
      </c>
      <c r="X16">
        <v>-95</v>
      </c>
      <c r="Y16">
        <v>-2</v>
      </c>
      <c r="Z16">
        <v>4.62</v>
      </c>
      <c r="AA16">
        <v>-27</v>
      </c>
      <c r="AB16">
        <v>0</v>
      </c>
      <c r="AC16">
        <v>-45</v>
      </c>
    </row>
    <row r="17" spans="7:29">
      <c r="G17" t="s">
        <v>59</v>
      </c>
      <c r="H17" s="73">
        <v>24.05</v>
      </c>
      <c r="I17" s="46">
        <v>0</v>
      </c>
      <c r="J17" s="46">
        <v>0</v>
      </c>
      <c r="K17" s="46">
        <v>0</v>
      </c>
      <c r="L17" s="46">
        <v>4.8099999999999996</v>
      </c>
      <c r="M17" s="74">
        <v>0</v>
      </c>
      <c r="N17" s="73">
        <v>0</v>
      </c>
      <c r="O17" s="46">
        <v>-97</v>
      </c>
      <c r="P17" s="46">
        <v>-45</v>
      </c>
      <c r="Q17" s="46">
        <v>-26</v>
      </c>
      <c r="R17" s="46">
        <v>0</v>
      </c>
      <c r="S17" s="74">
        <v>0</v>
      </c>
      <c r="U17" s="73">
        <v>-170</v>
      </c>
      <c r="V17" s="74">
        <v>28.86</v>
      </c>
      <c r="W17">
        <v>24.05</v>
      </c>
      <c r="X17">
        <v>-97</v>
      </c>
      <c r="Y17">
        <v>-2</v>
      </c>
      <c r="Z17">
        <v>4.8099999999999996</v>
      </c>
      <c r="AA17">
        <v>-26</v>
      </c>
      <c r="AB17">
        <v>0</v>
      </c>
      <c r="AC17">
        <v>-45</v>
      </c>
    </row>
    <row r="18" spans="7:29">
      <c r="G18" t="s">
        <v>60</v>
      </c>
      <c r="H18" s="73">
        <v>16.350000000000001</v>
      </c>
      <c r="I18" s="46">
        <v>0</v>
      </c>
      <c r="J18" s="46">
        <v>0</v>
      </c>
      <c r="K18" s="46">
        <v>0</v>
      </c>
      <c r="L18" s="46">
        <v>5.0999999999999996</v>
      </c>
      <c r="M18" s="74">
        <v>0</v>
      </c>
      <c r="N18" s="73">
        <v>0</v>
      </c>
      <c r="O18" s="46">
        <v>-98</v>
      </c>
      <c r="P18" s="46">
        <v>-45</v>
      </c>
      <c r="Q18" s="46">
        <v>-26</v>
      </c>
      <c r="R18" s="46">
        <v>0</v>
      </c>
      <c r="S18" s="74">
        <v>0</v>
      </c>
      <c r="U18" s="73">
        <v>-171</v>
      </c>
      <c r="V18" s="74">
        <v>21.45</v>
      </c>
      <c r="W18">
        <v>16.350000000000001</v>
      </c>
      <c r="X18">
        <v>-98</v>
      </c>
      <c r="Y18">
        <v>-2</v>
      </c>
      <c r="Z18">
        <v>5.0999999999999996</v>
      </c>
      <c r="AA18">
        <v>-26</v>
      </c>
      <c r="AB18">
        <v>0</v>
      </c>
      <c r="AC18">
        <v>-45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5.58</v>
      </c>
      <c r="M19" s="74">
        <v>0</v>
      </c>
      <c r="N19" s="73">
        <v>0</v>
      </c>
      <c r="O19" s="46">
        <v>-101</v>
      </c>
      <c r="P19" s="46">
        <v>-45</v>
      </c>
      <c r="Q19" s="46">
        <v>-25</v>
      </c>
      <c r="R19" s="46">
        <v>0</v>
      </c>
      <c r="S19" s="74">
        <v>0</v>
      </c>
      <c r="U19" s="73">
        <v>-173</v>
      </c>
      <c r="V19" s="74">
        <v>5.58</v>
      </c>
      <c r="W19">
        <v>0</v>
      </c>
      <c r="X19">
        <v>-101</v>
      </c>
      <c r="Y19">
        <v>-2</v>
      </c>
      <c r="Z19">
        <v>5.58</v>
      </c>
      <c r="AA19">
        <v>-25</v>
      </c>
      <c r="AB19">
        <v>0</v>
      </c>
      <c r="AC19">
        <v>-45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6.06</v>
      </c>
      <c r="M20" s="74">
        <v>0</v>
      </c>
      <c r="N20" s="73">
        <v>0</v>
      </c>
      <c r="O20" s="46">
        <v>-82</v>
      </c>
      <c r="P20" s="46">
        <v>-45</v>
      </c>
      <c r="Q20" s="46">
        <v>-25</v>
      </c>
      <c r="R20" s="46">
        <v>0</v>
      </c>
      <c r="S20" s="74">
        <v>0</v>
      </c>
      <c r="U20" s="73">
        <v>-154</v>
      </c>
      <c r="V20" s="74">
        <v>6.06</v>
      </c>
      <c r="W20">
        <v>0</v>
      </c>
      <c r="X20">
        <v>-82</v>
      </c>
      <c r="Y20">
        <v>-2</v>
      </c>
      <c r="Z20">
        <v>6.06</v>
      </c>
      <c r="AA20">
        <v>-25</v>
      </c>
      <c r="AB20">
        <v>0</v>
      </c>
      <c r="AC20">
        <v>-45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6.54</v>
      </c>
      <c r="M21" s="74">
        <v>0</v>
      </c>
      <c r="N21" s="73">
        <v>-19</v>
      </c>
      <c r="O21" s="46">
        <v>-64</v>
      </c>
      <c r="P21" s="46">
        <v>-35</v>
      </c>
      <c r="Q21" s="46">
        <v>-24</v>
      </c>
      <c r="R21" s="46">
        <v>0</v>
      </c>
      <c r="S21" s="74">
        <v>0</v>
      </c>
      <c r="U21" s="73">
        <v>-143</v>
      </c>
      <c r="V21" s="74">
        <v>6.54</v>
      </c>
      <c r="W21">
        <v>-19</v>
      </c>
      <c r="X21">
        <v>-64</v>
      </c>
      <c r="Y21">
        <v>-1</v>
      </c>
      <c r="Z21">
        <v>6.54</v>
      </c>
      <c r="AA21">
        <v>-24</v>
      </c>
      <c r="AB21">
        <v>0</v>
      </c>
      <c r="AC21">
        <v>-35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7.22</v>
      </c>
      <c r="M22" s="74">
        <v>0</v>
      </c>
      <c r="N22" s="73">
        <v>-116</v>
      </c>
      <c r="O22" s="46">
        <v>-52</v>
      </c>
      <c r="P22" s="46">
        <v>-69</v>
      </c>
      <c r="Q22" s="46">
        <v>-24</v>
      </c>
      <c r="R22" s="46">
        <v>0</v>
      </c>
      <c r="S22" s="74">
        <v>0</v>
      </c>
      <c r="U22" s="73">
        <v>-262</v>
      </c>
      <c r="V22" s="74">
        <v>7.22</v>
      </c>
      <c r="W22">
        <v>-116</v>
      </c>
      <c r="X22">
        <v>-52</v>
      </c>
      <c r="Y22">
        <v>-1</v>
      </c>
      <c r="Z22">
        <v>7.22</v>
      </c>
      <c r="AA22">
        <v>-24</v>
      </c>
      <c r="AB22">
        <v>0</v>
      </c>
      <c r="AC22">
        <v>-69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8.4700000000000006</v>
      </c>
      <c r="M23" s="74">
        <v>0</v>
      </c>
      <c r="N23" s="73">
        <v>-204</v>
      </c>
      <c r="O23" s="46">
        <v>-47</v>
      </c>
      <c r="P23" s="46">
        <v>-95</v>
      </c>
      <c r="Q23" s="46">
        <v>-21</v>
      </c>
      <c r="R23" s="46">
        <v>0</v>
      </c>
      <c r="S23" s="74">
        <v>0</v>
      </c>
      <c r="U23" s="73">
        <v>-368</v>
      </c>
      <c r="V23" s="74">
        <v>8.4700000000000006</v>
      </c>
      <c r="W23">
        <v>-204</v>
      </c>
      <c r="X23">
        <v>-47</v>
      </c>
      <c r="Y23">
        <v>-1</v>
      </c>
      <c r="Z23">
        <v>8.4700000000000006</v>
      </c>
      <c r="AA23">
        <v>-21</v>
      </c>
      <c r="AB23">
        <v>0</v>
      </c>
      <c r="AC23">
        <v>-95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</v>
      </c>
      <c r="M24" s="74">
        <v>0</v>
      </c>
      <c r="N24" s="73">
        <v>-229</v>
      </c>
      <c r="O24" s="46">
        <v>-37</v>
      </c>
      <c r="P24" s="46">
        <v>0</v>
      </c>
      <c r="Q24" s="46">
        <v>-19</v>
      </c>
      <c r="R24" s="46">
        <v>0</v>
      </c>
      <c r="S24" s="74">
        <v>0</v>
      </c>
      <c r="U24" s="73">
        <v>-286</v>
      </c>
      <c r="V24" s="74">
        <v>10</v>
      </c>
      <c r="W24">
        <v>-229</v>
      </c>
      <c r="X24">
        <v>-37</v>
      </c>
      <c r="Y24">
        <v>-1</v>
      </c>
      <c r="Z24">
        <v>10</v>
      </c>
      <c r="AA24">
        <v>-19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11.93</v>
      </c>
      <c r="M25" s="74">
        <v>0</v>
      </c>
      <c r="N25" s="73">
        <v>-188</v>
      </c>
      <c r="O25" s="46">
        <v>-12</v>
      </c>
      <c r="P25" s="46">
        <v>-45</v>
      </c>
      <c r="Q25" s="46">
        <v>-17</v>
      </c>
      <c r="R25" s="46">
        <v>0</v>
      </c>
      <c r="S25" s="74">
        <v>0</v>
      </c>
      <c r="U25" s="73">
        <v>-263</v>
      </c>
      <c r="V25" s="74">
        <v>11.93</v>
      </c>
      <c r="W25">
        <v>-188</v>
      </c>
      <c r="X25">
        <v>-12</v>
      </c>
      <c r="Y25">
        <v>-1</v>
      </c>
      <c r="Z25">
        <v>11.93</v>
      </c>
      <c r="AA25">
        <v>-17</v>
      </c>
      <c r="AB25">
        <v>0</v>
      </c>
      <c r="AC25">
        <v>-45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14.72</v>
      </c>
      <c r="M26" s="74">
        <v>0</v>
      </c>
      <c r="N26" s="73">
        <v>-167</v>
      </c>
      <c r="O26" s="46">
        <v>-41</v>
      </c>
      <c r="P26" s="46">
        <v>-136</v>
      </c>
      <c r="Q26" s="46">
        <v>-14</v>
      </c>
      <c r="R26" s="46">
        <v>0</v>
      </c>
      <c r="S26" s="74">
        <v>0</v>
      </c>
      <c r="U26" s="73">
        <v>-359</v>
      </c>
      <c r="V26" s="74">
        <v>14.72</v>
      </c>
      <c r="W26">
        <v>-167</v>
      </c>
      <c r="X26">
        <v>-41</v>
      </c>
      <c r="Y26">
        <v>-1</v>
      </c>
      <c r="Z26">
        <v>14.72</v>
      </c>
      <c r="AA26">
        <v>-14</v>
      </c>
      <c r="AB26">
        <v>0</v>
      </c>
      <c r="AC26">
        <v>-136</v>
      </c>
    </row>
    <row r="27" spans="7:29">
      <c r="G27" t="s">
        <v>69</v>
      </c>
      <c r="H27" s="73">
        <v>0</v>
      </c>
      <c r="I27" s="46">
        <v>0</v>
      </c>
      <c r="J27" s="46">
        <v>19.239999999999998</v>
      </c>
      <c r="K27" s="46">
        <v>0</v>
      </c>
      <c r="L27" s="46">
        <v>0</v>
      </c>
      <c r="M27" s="74">
        <v>0</v>
      </c>
      <c r="N27" s="73">
        <v>-114</v>
      </c>
      <c r="O27" s="46">
        <v>-57</v>
      </c>
      <c r="P27" s="46">
        <v>0</v>
      </c>
      <c r="Q27" s="46">
        <v>0</v>
      </c>
      <c r="R27" s="46">
        <v>0</v>
      </c>
      <c r="S27" s="74">
        <v>0</v>
      </c>
      <c r="U27" s="73">
        <v>-172</v>
      </c>
      <c r="V27" s="74">
        <v>19.239999999999998</v>
      </c>
      <c r="W27">
        <v>-114</v>
      </c>
      <c r="X27">
        <v>-57</v>
      </c>
      <c r="Y27">
        <v>-1</v>
      </c>
      <c r="Z27">
        <v>0</v>
      </c>
      <c r="AA27">
        <v>0</v>
      </c>
      <c r="AB27">
        <v>0</v>
      </c>
      <c r="AC27">
        <v>19.239999999999998</v>
      </c>
    </row>
    <row r="28" spans="7:29">
      <c r="G28" t="s">
        <v>70</v>
      </c>
      <c r="H28" s="73">
        <v>0</v>
      </c>
      <c r="I28" s="46">
        <v>0</v>
      </c>
      <c r="J28" s="46">
        <v>18.28</v>
      </c>
      <c r="K28" s="46">
        <v>0</v>
      </c>
      <c r="L28" s="46">
        <v>0</v>
      </c>
      <c r="M28" s="74">
        <v>0</v>
      </c>
      <c r="N28" s="73">
        <v>-67</v>
      </c>
      <c r="O28" s="46">
        <v>-70</v>
      </c>
      <c r="P28" s="46">
        <v>0</v>
      </c>
      <c r="Q28" s="46">
        <v>0</v>
      </c>
      <c r="R28" s="46">
        <v>0</v>
      </c>
      <c r="S28" s="74">
        <v>0</v>
      </c>
      <c r="U28" s="73">
        <v>-138</v>
      </c>
      <c r="V28" s="74">
        <v>18.28</v>
      </c>
      <c r="W28">
        <v>-67</v>
      </c>
      <c r="X28">
        <v>-70</v>
      </c>
      <c r="Y28">
        <v>-1</v>
      </c>
      <c r="Z28">
        <v>0</v>
      </c>
      <c r="AA28">
        <v>0</v>
      </c>
      <c r="AB28">
        <v>0</v>
      </c>
      <c r="AC28">
        <v>18.28</v>
      </c>
    </row>
    <row r="29" spans="7:29">
      <c r="G29" t="s">
        <v>71</v>
      </c>
      <c r="H29" s="73">
        <v>0</v>
      </c>
      <c r="I29" s="46">
        <v>0</v>
      </c>
      <c r="J29" s="46">
        <v>6.82</v>
      </c>
      <c r="K29" s="46">
        <v>0</v>
      </c>
      <c r="L29" s="46">
        <v>1.78</v>
      </c>
      <c r="M29" s="74">
        <v>0.57999999999999996</v>
      </c>
      <c r="N29" s="73">
        <v>-17</v>
      </c>
      <c r="O29" s="46">
        <v>-72</v>
      </c>
      <c r="P29" s="46">
        <v>0</v>
      </c>
      <c r="Q29" s="46">
        <v>0</v>
      </c>
      <c r="R29" s="46">
        <v>0</v>
      </c>
      <c r="S29" s="74">
        <v>0</v>
      </c>
      <c r="U29" s="73">
        <v>-90</v>
      </c>
      <c r="V29" s="74">
        <v>9.18</v>
      </c>
      <c r="W29">
        <v>-17</v>
      </c>
      <c r="X29">
        <v>-72</v>
      </c>
      <c r="Y29">
        <v>-1</v>
      </c>
      <c r="Z29">
        <v>1.78</v>
      </c>
      <c r="AA29">
        <v>0</v>
      </c>
      <c r="AB29">
        <v>0.57999999999999996</v>
      </c>
      <c r="AC29">
        <v>6.82</v>
      </c>
    </row>
    <row r="30" spans="7:29">
      <c r="G30" t="s">
        <v>72</v>
      </c>
      <c r="H30" s="73">
        <v>0</v>
      </c>
      <c r="I30" s="46">
        <v>0</v>
      </c>
      <c r="J30" s="46">
        <v>5.52</v>
      </c>
      <c r="K30" s="46">
        <v>0</v>
      </c>
      <c r="L30" s="46">
        <v>3.27</v>
      </c>
      <c r="M30" s="74">
        <v>0.41</v>
      </c>
      <c r="N30" s="73">
        <v>-11</v>
      </c>
      <c r="O30" s="46">
        <v>-70</v>
      </c>
      <c r="P30" s="46">
        <v>0</v>
      </c>
      <c r="Q30" s="46">
        <v>0</v>
      </c>
      <c r="R30" s="46">
        <v>0</v>
      </c>
      <c r="S30" s="74">
        <v>0</v>
      </c>
      <c r="U30" s="73">
        <v>-82</v>
      </c>
      <c r="V30" s="74">
        <v>9.1999999999999993</v>
      </c>
      <c r="W30">
        <v>-11</v>
      </c>
      <c r="X30">
        <v>-70</v>
      </c>
      <c r="Y30">
        <v>-1</v>
      </c>
      <c r="Z30">
        <v>3.27</v>
      </c>
      <c r="AA30">
        <v>0</v>
      </c>
      <c r="AB30">
        <v>0.41</v>
      </c>
      <c r="AC30">
        <v>5.52</v>
      </c>
    </row>
    <row r="31" spans="7:29">
      <c r="G31" t="s">
        <v>73</v>
      </c>
      <c r="H31" s="73">
        <v>0</v>
      </c>
      <c r="I31" s="46">
        <v>0</v>
      </c>
      <c r="J31" s="46">
        <v>0.82</v>
      </c>
      <c r="K31" s="46">
        <v>0.9</v>
      </c>
      <c r="L31" s="46">
        <v>2.04</v>
      </c>
      <c r="M31" s="74">
        <v>0.16</v>
      </c>
      <c r="N31" s="73">
        <v>-122</v>
      </c>
      <c r="O31" s="46">
        <v>-75</v>
      </c>
      <c r="P31" s="46">
        <v>0</v>
      </c>
      <c r="Q31" s="46">
        <v>0</v>
      </c>
      <c r="R31" s="46">
        <v>0</v>
      </c>
      <c r="S31" s="74">
        <v>0</v>
      </c>
      <c r="U31" s="73">
        <v>-198</v>
      </c>
      <c r="V31" s="74">
        <v>3.92</v>
      </c>
      <c r="W31">
        <v>-122</v>
      </c>
      <c r="X31">
        <v>-75</v>
      </c>
      <c r="Y31">
        <v>-1</v>
      </c>
      <c r="Z31">
        <v>2.04</v>
      </c>
      <c r="AA31">
        <v>0.9</v>
      </c>
      <c r="AB31">
        <v>0.16</v>
      </c>
      <c r="AC31">
        <v>0.82</v>
      </c>
    </row>
    <row r="32" spans="7:29">
      <c r="G32" t="s">
        <v>74</v>
      </c>
      <c r="H32" s="73">
        <v>3.96</v>
      </c>
      <c r="I32" s="46">
        <v>0</v>
      </c>
      <c r="J32" s="46">
        <v>0</v>
      </c>
      <c r="K32" s="46">
        <v>1.58</v>
      </c>
      <c r="L32" s="46">
        <v>1.52</v>
      </c>
      <c r="M32" s="74">
        <v>0.13</v>
      </c>
      <c r="N32" s="73">
        <v>0</v>
      </c>
      <c r="O32" s="46">
        <v>-60</v>
      </c>
      <c r="P32" s="46">
        <v>0</v>
      </c>
      <c r="Q32" s="46">
        <v>0</v>
      </c>
      <c r="R32" s="46">
        <v>0</v>
      </c>
      <c r="S32" s="74">
        <v>0</v>
      </c>
      <c r="U32" s="73">
        <v>-61</v>
      </c>
      <c r="V32" s="74">
        <v>7.19</v>
      </c>
      <c r="W32">
        <v>3.96</v>
      </c>
      <c r="X32">
        <v>-60</v>
      </c>
      <c r="Y32">
        <v>-1</v>
      </c>
      <c r="Z32">
        <v>1.52</v>
      </c>
      <c r="AA32">
        <v>1.58</v>
      </c>
      <c r="AB32">
        <v>0.13</v>
      </c>
      <c r="AC32">
        <v>0</v>
      </c>
    </row>
    <row r="33" spans="7:29">
      <c r="G33" t="s">
        <v>75</v>
      </c>
      <c r="H33" s="73">
        <v>37.31</v>
      </c>
      <c r="I33" s="46">
        <v>0</v>
      </c>
      <c r="J33" s="46">
        <v>0</v>
      </c>
      <c r="K33" s="46">
        <v>1.43</v>
      </c>
      <c r="L33" s="46">
        <v>1.25</v>
      </c>
      <c r="M33" s="74">
        <v>0.03</v>
      </c>
      <c r="N33" s="73">
        <v>0</v>
      </c>
      <c r="O33" s="46">
        <v>-20</v>
      </c>
      <c r="P33" s="46">
        <v>-20</v>
      </c>
      <c r="Q33" s="46">
        <v>0</v>
      </c>
      <c r="R33" s="46">
        <v>0</v>
      </c>
      <c r="S33" s="74">
        <v>0</v>
      </c>
      <c r="U33" s="73">
        <v>-41.5</v>
      </c>
      <c r="V33" s="74">
        <v>40.020000000000003</v>
      </c>
      <c r="W33">
        <v>37.31</v>
      </c>
      <c r="X33">
        <v>-20</v>
      </c>
      <c r="Y33">
        <v>-1.5</v>
      </c>
      <c r="Z33">
        <v>1.25</v>
      </c>
      <c r="AA33">
        <v>1.43</v>
      </c>
      <c r="AB33">
        <v>0.03</v>
      </c>
      <c r="AC33">
        <v>-20</v>
      </c>
    </row>
    <row r="34" spans="7:29">
      <c r="G34" t="s">
        <v>76</v>
      </c>
      <c r="H34" s="73">
        <v>45.72</v>
      </c>
      <c r="I34" s="46">
        <v>0</v>
      </c>
      <c r="J34" s="46">
        <v>6.72</v>
      </c>
      <c r="K34" s="46">
        <v>1.55</v>
      </c>
      <c r="L34" s="46">
        <v>1.1000000000000001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-1.5</v>
      </c>
      <c r="V34" s="74">
        <v>55.09</v>
      </c>
      <c r="W34">
        <v>45.72</v>
      </c>
      <c r="X34">
        <v>0</v>
      </c>
      <c r="Y34">
        <v>-1.5</v>
      </c>
      <c r="Z34">
        <v>1.1000000000000001</v>
      </c>
      <c r="AA34">
        <v>1.55</v>
      </c>
      <c r="AB34">
        <v>0</v>
      </c>
      <c r="AC34">
        <v>6.72</v>
      </c>
    </row>
    <row r="35" spans="7:29">
      <c r="G35" t="s">
        <v>77</v>
      </c>
      <c r="H35" s="73">
        <v>60.85</v>
      </c>
      <c r="I35" s="46">
        <v>0</v>
      </c>
      <c r="J35" s="46">
        <v>0</v>
      </c>
      <c r="K35" s="46">
        <v>1.55</v>
      </c>
      <c r="L35" s="46">
        <v>0.89</v>
      </c>
      <c r="M35" s="74">
        <v>0</v>
      </c>
      <c r="N35" s="73">
        <v>0</v>
      </c>
      <c r="O35" s="46">
        <v>-31</v>
      </c>
      <c r="P35" s="46">
        <v>-12</v>
      </c>
      <c r="Q35" s="46">
        <v>0</v>
      </c>
      <c r="R35" s="46">
        <v>0</v>
      </c>
      <c r="S35" s="74">
        <v>0</v>
      </c>
      <c r="U35" s="73">
        <v>-45</v>
      </c>
      <c r="V35" s="74">
        <v>63.29</v>
      </c>
      <c r="W35">
        <v>60.85</v>
      </c>
      <c r="X35">
        <v>-31</v>
      </c>
      <c r="Y35">
        <v>-2</v>
      </c>
      <c r="Z35">
        <v>0.89</v>
      </c>
      <c r="AA35">
        <v>1.55</v>
      </c>
      <c r="AB35">
        <v>0</v>
      </c>
      <c r="AC35">
        <v>-12</v>
      </c>
    </row>
    <row r="36" spans="7:29">
      <c r="G36" t="s">
        <v>78</v>
      </c>
      <c r="H36" s="73">
        <v>83.67</v>
      </c>
      <c r="I36" s="46">
        <v>0</v>
      </c>
      <c r="J36" s="46">
        <v>0</v>
      </c>
      <c r="K36" s="46">
        <v>2.38</v>
      </c>
      <c r="L36" s="46">
        <v>1.02</v>
      </c>
      <c r="M36" s="74">
        <v>0</v>
      </c>
      <c r="N36" s="73">
        <v>0</v>
      </c>
      <c r="O36" s="46">
        <v>-22</v>
      </c>
      <c r="P36" s="46">
        <v>0</v>
      </c>
      <c r="Q36" s="46">
        <v>0</v>
      </c>
      <c r="R36" s="46">
        <v>0</v>
      </c>
      <c r="S36" s="74">
        <v>0</v>
      </c>
      <c r="U36" s="73">
        <v>-24</v>
      </c>
      <c r="V36" s="74">
        <v>87.07</v>
      </c>
      <c r="W36">
        <v>83.67</v>
      </c>
      <c r="X36">
        <v>-22</v>
      </c>
      <c r="Y36">
        <v>-2</v>
      </c>
      <c r="Z36">
        <v>1.02</v>
      </c>
      <c r="AA36">
        <v>2.38</v>
      </c>
      <c r="AB36">
        <v>0</v>
      </c>
      <c r="AC36">
        <v>0</v>
      </c>
    </row>
    <row r="37" spans="7:29">
      <c r="G37" t="s">
        <v>79</v>
      </c>
      <c r="H37" s="73">
        <v>99.79</v>
      </c>
      <c r="I37" s="46">
        <v>0</v>
      </c>
      <c r="J37" s="46">
        <v>4.54</v>
      </c>
      <c r="K37" s="46">
        <v>3.25</v>
      </c>
      <c r="L37" s="46">
        <v>1.29</v>
      </c>
      <c r="M37" s="74">
        <v>0.03</v>
      </c>
      <c r="N37" s="73">
        <v>0</v>
      </c>
      <c r="O37" s="46">
        <v>-10</v>
      </c>
      <c r="P37" s="46">
        <v>0</v>
      </c>
      <c r="Q37" s="46">
        <v>0</v>
      </c>
      <c r="R37" s="46">
        <v>0</v>
      </c>
      <c r="S37" s="74">
        <v>0</v>
      </c>
      <c r="U37" s="73">
        <v>-12</v>
      </c>
      <c r="V37" s="74">
        <v>108.9</v>
      </c>
      <c r="W37">
        <v>99.79</v>
      </c>
      <c r="X37">
        <v>-10</v>
      </c>
      <c r="Y37">
        <v>-2</v>
      </c>
      <c r="Z37">
        <v>1.29</v>
      </c>
      <c r="AA37">
        <v>3.25</v>
      </c>
      <c r="AB37">
        <v>0.03</v>
      </c>
      <c r="AC37">
        <v>4.54</v>
      </c>
    </row>
    <row r="38" spans="7:29">
      <c r="G38" t="s">
        <v>80</v>
      </c>
      <c r="H38" s="73">
        <v>105.05</v>
      </c>
      <c r="I38" s="46">
        <v>0</v>
      </c>
      <c r="J38" s="46">
        <v>3.86</v>
      </c>
      <c r="K38" s="46">
        <v>3.7</v>
      </c>
      <c r="L38" s="46">
        <v>1.31</v>
      </c>
      <c r="M38" s="74">
        <v>0.06</v>
      </c>
      <c r="N38" s="73">
        <v>0</v>
      </c>
      <c r="O38" s="46">
        <v>-21</v>
      </c>
      <c r="P38" s="46">
        <v>0</v>
      </c>
      <c r="Q38" s="46">
        <v>0</v>
      </c>
      <c r="R38" s="46">
        <v>0</v>
      </c>
      <c r="S38" s="74">
        <v>0</v>
      </c>
      <c r="U38" s="73">
        <v>-23</v>
      </c>
      <c r="V38" s="74">
        <v>113.98</v>
      </c>
      <c r="W38">
        <v>105.05</v>
      </c>
      <c r="X38">
        <v>-21</v>
      </c>
      <c r="Y38">
        <v>-2</v>
      </c>
      <c r="Z38">
        <v>1.31</v>
      </c>
      <c r="AA38">
        <v>3.7</v>
      </c>
      <c r="AB38">
        <v>0.06</v>
      </c>
      <c r="AC38">
        <v>3.86</v>
      </c>
    </row>
    <row r="39" spans="7:29">
      <c r="G39" t="s">
        <v>81</v>
      </c>
      <c r="H39" s="73">
        <v>103.18</v>
      </c>
      <c r="I39" s="46">
        <v>0</v>
      </c>
      <c r="J39" s="46">
        <v>34.590000000000003</v>
      </c>
      <c r="K39" s="46">
        <v>3.67</v>
      </c>
      <c r="L39" s="46">
        <v>1.03</v>
      </c>
      <c r="M39" s="74">
        <v>0.13</v>
      </c>
      <c r="N39" s="73">
        <v>0</v>
      </c>
      <c r="O39" s="46">
        <v>-8</v>
      </c>
      <c r="P39" s="46">
        <v>0</v>
      </c>
      <c r="Q39" s="46">
        <v>0</v>
      </c>
      <c r="R39" s="46">
        <v>0</v>
      </c>
      <c r="S39" s="74">
        <v>0</v>
      </c>
      <c r="U39" s="73">
        <v>-10</v>
      </c>
      <c r="V39" s="74">
        <v>142.6</v>
      </c>
      <c r="W39">
        <v>103.18</v>
      </c>
      <c r="X39">
        <v>-8</v>
      </c>
      <c r="Y39">
        <v>-2</v>
      </c>
      <c r="Z39">
        <v>1.03</v>
      </c>
      <c r="AA39">
        <v>3.67</v>
      </c>
      <c r="AB39">
        <v>0.13</v>
      </c>
      <c r="AC39">
        <v>34.590000000000003</v>
      </c>
    </row>
    <row r="40" spans="7:29">
      <c r="G40" t="s">
        <v>82</v>
      </c>
      <c r="H40" s="73">
        <v>131.44999999999999</v>
      </c>
      <c r="I40" s="46">
        <v>0</v>
      </c>
      <c r="J40" s="46">
        <v>43.77</v>
      </c>
      <c r="K40" s="46">
        <v>4.6500000000000004</v>
      </c>
      <c r="L40" s="46">
        <v>1.32</v>
      </c>
      <c r="M40" s="74">
        <v>0.06</v>
      </c>
      <c r="N40" s="73">
        <v>0</v>
      </c>
      <c r="O40" s="46">
        <v>-15</v>
      </c>
      <c r="P40" s="46">
        <v>0</v>
      </c>
      <c r="Q40" s="46">
        <v>0</v>
      </c>
      <c r="R40" s="46">
        <v>0</v>
      </c>
      <c r="S40" s="74">
        <v>0</v>
      </c>
      <c r="U40" s="73">
        <v>-17</v>
      </c>
      <c r="V40" s="74">
        <v>181.25</v>
      </c>
      <c r="W40">
        <v>131.44999999999999</v>
      </c>
      <c r="X40">
        <v>-15</v>
      </c>
      <c r="Y40">
        <v>-2</v>
      </c>
      <c r="Z40">
        <v>1.32</v>
      </c>
      <c r="AA40">
        <v>4.6500000000000004</v>
      </c>
      <c r="AB40">
        <v>0.06</v>
      </c>
      <c r="AC40">
        <v>43.77</v>
      </c>
    </row>
    <row r="41" spans="7:29">
      <c r="G41" t="s">
        <v>83</v>
      </c>
      <c r="H41" s="73">
        <v>166.63</v>
      </c>
      <c r="I41" s="46">
        <v>16.66</v>
      </c>
      <c r="J41" s="46">
        <v>66.650000000000006</v>
      </c>
      <c r="K41" s="46">
        <v>5.33</v>
      </c>
      <c r="L41" s="46">
        <v>1.45</v>
      </c>
      <c r="M41" s="74">
        <v>0.1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256.82</v>
      </c>
      <c r="W41">
        <v>166.63</v>
      </c>
      <c r="X41">
        <v>16.66</v>
      </c>
      <c r="Y41">
        <v>-2</v>
      </c>
      <c r="Z41">
        <v>1.45</v>
      </c>
      <c r="AA41">
        <v>5.33</v>
      </c>
      <c r="AB41">
        <v>0.1</v>
      </c>
      <c r="AC41">
        <v>66.650000000000006</v>
      </c>
    </row>
    <row r="42" spans="7:29">
      <c r="G42" t="s">
        <v>84</v>
      </c>
      <c r="H42" s="73">
        <v>188.56</v>
      </c>
      <c r="I42" s="46">
        <v>18.86</v>
      </c>
      <c r="J42" s="46">
        <v>75.42</v>
      </c>
      <c r="K42" s="46">
        <v>5.03</v>
      </c>
      <c r="L42" s="46">
        <v>1.4</v>
      </c>
      <c r="M42" s="74">
        <v>0.08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289.35000000000002</v>
      </c>
      <c r="W42">
        <v>188.56</v>
      </c>
      <c r="X42">
        <v>18.86</v>
      </c>
      <c r="Y42">
        <v>-2</v>
      </c>
      <c r="Z42">
        <v>1.4</v>
      </c>
      <c r="AA42">
        <v>5.03</v>
      </c>
      <c r="AB42">
        <v>0.08</v>
      </c>
      <c r="AC42">
        <v>75.42</v>
      </c>
    </row>
    <row r="43" spans="7:29">
      <c r="G43" t="s">
        <v>85</v>
      </c>
      <c r="H43" s="73">
        <v>197.61</v>
      </c>
      <c r="I43" s="46">
        <v>41.78</v>
      </c>
      <c r="J43" s="46">
        <v>125.34</v>
      </c>
      <c r="K43" s="46">
        <v>6.9</v>
      </c>
      <c r="L43" s="46">
        <v>1.96</v>
      </c>
      <c r="M43" s="74">
        <v>0.05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373.64</v>
      </c>
      <c r="W43">
        <v>197.61</v>
      </c>
      <c r="X43">
        <v>41.78</v>
      </c>
      <c r="Y43">
        <v>-2</v>
      </c>
      <c r="Z43">
        <v>1.96</v>
      </c>
      <c r="AA43">
        <v>6.9</v>
      </c>
      <c r="AB43">
        <v>0.05</v>
      </c>
      <c r="AC43">
        <v>125.34</v>
      </c>
    </row>
    <row r="44" spans="7:29">
      <c r="G44" t="s">
        <v>86</v>
      </c>
      <c r="H44" s="73">
        <v>192.77</v>
      </c>
      <c r="I44" s="46">
        <v>33.6</v>
      </c>
      <c r="J44" s="46">
        <v>134.41</v>
      </c>
      <c r="K44" s="46">
        <v>7.39</v>
      </c>
      <c r="L44" s="46">
        <v>2.02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370.19</v>
      </c>
      <c r="W44">
        <v>192.77</v>
      </c>
      <c r="X44">
        <v>33.6</v>
      </c>
      <c r="Y44">
        <v>-2</v>
      </c>
      <c r="Z44">
        <v>2.02</v>
      </c>
      <c r="AA44">
        <v>7.39</v>
      </c>
      <c r="AB44">
        <v>0</v>
      </c>
      <c r="AC44">
        <v>134.41</v>
      </c>
    </row>
    <row r="45" spans="7:29">
      <c r="G45" t="s">
        <v>87</v>
      </c>
      <c r="H45" s="73">
        <v>146.74</v>
      </c>
      <c r="I45" s="46">
        <v>0</v>
      </c>
      <c r="J45" s="46">
        <v>62.18</v>
      </c>
      <c r="K45" s="46">
        <v>7.47</v>
      </c>
      <c r="L45" s="46">
        <v>7.42</v>
      </c>
      <c r="M45" s="74">
        <v>0</v>
      </c>
      <c r="N45" s="73">
        <v>0</v>
      </c>
      <c r="O45" s="46">
        <v>-12</v>
      </c>
      <c r="P45" s="46">
        <v>0</v>
      </c>
      <c r="Q45" s="46">
        <v>0</v>
      </c>
      <c r="R45" s="46">
        <v>0</v>
      </c>
      <c r="S45" s="74">
        <v>0</v>
      </c>
      <c r="U45" s="73">
        <v>-14</v>
      </c>
      <c r="V45" s="74">
        <v>223.81</v>
      </c>
      <c r="W45">
        <v>146.74</v>
      </c>
      <c r="X45">
        <v>-12</v>
      </c>
      <c r="Y45">
        <v>-2</v>
      </c>
      <c r="Z45">
        <v>7.42</v>
      </c>
      <c r="AA45">
        <v>7.47</v>
      </c>
      <c r="AB45">
        <v>0</v>
      </c>
      <c r="AC45">
        <v>62.18</v>
      </c>
    </row>
    <row r="46" spans="7:29">
      <c r="G46" t="s">
        <v>88</v>
      </c>
      <c r="H46" s="73">
        <v>112.99</v>
      </c>
      <c r="I46" s="46">
        <v>0</v>
      </c>
      <c r="J46" s="46">
        <v>59.93</v>
      </c>
      <c r="K46" s="46">
        <v>8.99</v>
      </c>
      <c r="L46" s="46">
        <v>10.31</v>
      </c>
      <c r="M46" s="74">
        <v>0.03</v>
      </c>
      <c r="N46" s="73">
        <v>0</v>
      </c>
      <c r="O46" s="46">
        <v>-18</v>
      </c>
      <c r="P46" s="46">
        <v>0</v>
      </c>
      <c r="Q46" s="46">
        <v>0</v>
      </c>
      <c r="R46" s="46">
        <v>0</v>
      </c>
      <c r="S46" s="74">
        <v>0</v>
      </c>
      <c r="U46" s="73">
        <v>-20</v>
      </c>
      <c r="V46" s="74">
        <v>192.25</v>
      </c>
      <c r="W46">
        <v>112.99</v>
      </c>
      <c r="X46">
        <v>-18</v>
      </c>
      <c r="Y46">
        <v>-2</v>
      </c>
      <c r="Z46">
        <v>10.31</v>
      </c>
      <c r="AA46">
        <v>8.99</v>
      </c>
      <c r="AB46">
        <v>0.03</v>
      </c>
      <c r="AC46">
        <v>59.93</v>
      </c>
    </row>
    <row r="47" spans="7:29">
      <c r="G47" t="s">
        <v>89</v>
      </c>
      <c r="H47" s="73">
        <v>90.02</v>
      </c>
      <c r="I47" s="46">
        <v>0</v>
      </c>
      <c r="J47" s="46">
        <v>50.63</v>
      </c>
      <c r="K47" s="46">
        <v>16.87</v>
      </c>
      <c r="L47" s="46">
        <v>18.45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175.97</v>
      </c>
      <c r="W47">
        <v>90.02</v>
      </c>
      <c r="X47">
        <v>0</v>
      </c>
      <c r="Y47">
        <v>-2</v>
      </c>
      <c r="Z47">
        <v>18.45</v>
      </c>
      <c r="AA47">
        <v>16.87</v>
      </c>
      <c r="AB47">
        <v>0</v>
      </c>
      <c r="AC47">
        <v>50.63</v>
      </c>
    </row>
    <row r="48" spans="7:29">
      <c r="G48" t="s">
        <v>90</v>
      </c>
      <c r="H48" s="73">
        <v>136.9</v>
      </c>
      <c r="I48" s="46">
        <v>0</v>
      </c>
      <c r="J48" s="46">
        <v>36.03</v>
      </c>
      <c r="K48" s="46">
        <v>0</v>
      </c>
      <c r="L48" s="46">
        <v>25.22</v>
      </c>
      <c r="M48" s="74">
        <v>0</v>
      </c>
      <c r="N48" s="73">
        <v>0</v>
      </c>
      <c r="O48" s="46">
        <v>-20</v>
      </c>
      <c r="P48" s="46">
        <v>0</v>
      </c>
      <c r="Q48" s="46">
        <v>0</v>
      </c>
      <c r="R48" s="46">
        <v>0</v>
      </c>
      <c r="S48" s="74">
        <v>0</v>
      </c>
      <c r="U48" s="73">
        <v>-22</v>
      </c>
      <c r="V48" s="74">
        <v>198.15</v>
      </c>
      <c r="W48">
        <v>136.9</v>
      </c>
      <c r="X48">
        <v>-20</v>
      </c>
      <c r="Y48">
        <v>-2</v>
      </c>
      <c r="Z48">
        <v>25.22</v>
      </c>
      <c r="AA48">
        <v>0</v>
      </c>
      <c r="AB48">
        <v>0</v>
      </c>
      <c r="AC48">
        <v>36.03</v>
      </c>
    </row>
    <row r="49" spans="7:29">
      <c r="G49" t="s">
        <v>91</v>
      </c>
      <c r="H49" s="73">
        <v>183.75</v>
      </c>
      <c r="I49" s="46">
        <v>0</v>
      </c>
      <c r="J49" s="46">
        <v>45.21</v>
      </c>
      <c r="K49" s="46">
        <v>0</v>
      </c>
      <c r="L49" s="46">
        <v>29.82</v>
      </c>
      <c r="M49" s="74">
        <v>0</v>
      </c>
      <c r="N49" s="73">
        <v>0</v>
      </c>
      <c r="O49" s="46">
        <v>-20</v>
      </c>
      <c r="P49" s="46">
        <v>0</v>
      </c>
      <c r="Q49" s="46">
        <v>0</v>
      </c>
      <c r="R49" s="46">
        <v>0</v>
      </c>
      <c r="S49" s="74">
        <v>0</v>
      </c>
      <c r="U49" s="73">
        <v>-22</v>
      </c>
      <c r="V49" s="74">
        <v>258.77999999999997</v>
      </c>
      <c r="W49">
        <v>183.75</v>
      </c>
      <c r="X49">
        <v>-20</v>
      </c>
      <c r="Y49">
        <v>-2</v>
      </c>
      <c r="Z49">
        <v>29.82</v>
      </c>
      <c r="AA49">
        <v>0</v>
      </c>
      <c r="AB49">
        <v>0</v>
      </c>
      <c r="AC49">
        <v>45.21</v>
      </c>
    </row>
    <row r="50" spans="7:29">
      <c r="G50" t="s">
        <v>92</v>
      </c>
      <c r="H50" s="73">
        <v>147.19</v>
      </c>
      <c r="I50" s="46">
        <v>0</v>
      </c>
      <c r="J50" s="46">
        <v>34.630000000000003</v>
      </c>
      <c r="K50" s="46">
        <v>0</v>
      </c>
      <c r="L50" s="46">
        <v>29.34</v>
      </c>
      <c r="M50" s="74">
        <v>0.57999999999999996</v>
      </c>
      <c r="N50" s="73">
        <v>0</v>
      </c>
      <c r="O50" s="46">
        <v>-30</v>
      </c>
      <c r="P50" s="46">
        <v>0</v>
      </c>
      <c r="Q50" s="46">
        <v>0</v>
      </c>
      <c r="R50" s="46">
        <v>0</v>
      </c>
      <c r="S50" s="74">
        <v>0</v>
      </c>
      <c r="U50" s="73">
        <v>-32</v>
      </c>
      <c r="V50" s="74">
        <v>211.74</v>
      </c>
      <c r="W50">
        <v>147.19</v>
      </c>
      <c r="X50">
        <v>-30</v>
      </c>
      <c r="Y50">
        <v>-2</v>
      </c>
      <c r="Z50">
        <v>29.34</v>
      </c>
      <c r="AA50">
        <v>0</v>
      </c>
      <c r="AB50">
        <v>0.57999999999999996</v>
      </c>
      <c r="AC50">
        <v>34.630000000000003</v>
      </c>
    </row>
    <row r="51" spans="7:29">
      <c r="G51" t="s">
        <v>93</v>
      </c>
      <c r="H51" s="73">
        <v>200.09</v>
      </c>
      <c r="I51" s="46">
        <v>0</v>
      </c>
      <c r="J51" s="46">
        <v>28.86</v>
      </c>
      <c r="K51" s="46">
        <v>0</v>
      </c>
      <c r="L51" s="46">
        <v>28.19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257.14</v>
      </c>
      <c r="W51">
        <v>200.09</v>
      </c>
      <c r="X51">
        <v>0</v>
      </c>
      <c r="Y51">
        <v>-2</v>
      </c>
      <c r="Z51">
        <v>28.19</v>
      </c>
      <c r="AA51">
        <v>0</v>
      </c>
      <c r="AB51">
        <v>0</v>
      </c>
      <c r="AC51">
        <v>28.86</v>
      </c>
    </row>
    <row r="52" spans="7:29">
      <c r="G52" t="s">
        <v>94</v>
      </c>
      <c r="H52" s="73">
        <v>180.85</v>
      </c>
      <c r="I52" s="46">
        <v>0</v>
      </c>
      <c r="J52" s="46">
        <v>12.51</v>
      </c>
      <c r="K52" s="46">
        <v>0</v>
      </c>
      <c r="L52" s="46">
        <v>27.42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220.78</v>
      </c>
      <c r="W52">
        <v>180.85</v>
      </c>
      <c r="X52">
        <v>0</v>
      </c>
      <c r="Y52">
        <v>-2</v>
      </c>
      <c r="Z52">
        <v>27.42</v>
      </c>
      <c r="AA52">
        <v>0</v>
      </c>
      <c r="AB52">
        <v>0</v>
      </c>
      <c r="AC52">
        <v>12.51</v>
      </c>
    </row>
    <row r="53" spans="7:29">
      <c r="G53" t="s">
        <v>95</v>
      </c>
      <c r="H53" s="73">
        <v>126.98</v>
      </c>
      <c r="I53" s="46">
        <v>22.13</v>
      </c>
      <c r="J53" s="46">
        <v>40.4</v>
      </c>
      <c r="K53" s="46">
        <v>0</v>
      </c>
      <c r="L53" s="46">
        <v>17.32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206.83</v>
      </c>
      <c r="W53">
        <v>126.98</v>
      </c>
      <c r="X53">
        <v>22.13</v>
      </c>
      <c r="Y53">
        <v>-2</v>
      </c>
      <c r="Z53">
        <v>17.32</v>
      </c>
      <c r="AA53">
        <v>0</v>
      </c>
      <c r="AB53">
        <v>0</v>
      </c>
      <c r="AC53">
        <v>40.4</v>
      </c>
    </row>
    <row r="54" spans="7:29">
      <c r="G54" t="s">
        <v>96</v>
      </c>
      <c r="H54" s="73">
        <v>91.38</v>
      </c>
      <c r="I54" s="46">
        <v>13.47</v>
      </c>
      <c r="J54" s="46">
        <v>23.09</v>
      </c>
      <c r="K54" s="46">
        <v>0</v>
      </c>
      <c r="L54" s="46">
        <v>17.32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145.26</v>
      </c>
      <c r="W54">
        <v>91.38</v>
      </c>
      <c r="X54">
        <v>13.47</v>
      </c>
      <c r="Y54">
        <v>-2</v>
      </c>
      <c r="Z54">
        <v>17.32</v>
      </c>
      <c r="AA54">
        <v>0</v>
      </c>
      <c r="AB54">
        <v>0</v>
      </c>
      <c r="AC54">
        <v>23.09</v>
      </c>
    </row>
    <row r="55" spans="7:29">
      <c r="G55" t="s">
        <v>97</v>
      </c>
      <c r="H55" s="73">
        <v>108.7</v>
      </c>
      <c r="I55" s="46">
        <v>0</v>
      </c>
      <c r="J55" s="46">
        <v>33.67</v>
      </c>
      <c r="K55" s="46">
        <v>0</v>
      </c>
      <c r="L55" s="46">
        <v>17.32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159.69</v>
      </c>
      <c r="W55">
        <v>108.7</v>
      </c>
      <c r="X55">
        <v>0</v>
      </c>
      <c r="Y55">
        <v>-2</v>
      </c>
      <c r="Z55">
        <v>17.32</v>
      </c>
      <c r="AA55">
        <v>0</v>
      </c>
      <c r="AB55">
        <v>0</v>
      </c>
      <c r="AC55">
        <v>33.67</v>
      </c>
    </row>
    <row r="56" spans="7:29">
      <c r="G56" t="s">
        <v>98</v>
      </c>
      <c r="H56" s="73">
        <v>64.459999999999994</v>
      </c>
      <c r="I56" s="46">
        <v>0</v>
      </c>
      <c r="J56" s="46">
        <v>28.86</v>
      </c>
      <c r="K56" s="46">
        <v>0</v>
      </c>
      <c r="L56" s="46">
        <v>16.350000000000001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109.67</v>
      </c>
      <c r="W56">
        <v>64.459999999999994</v>
      </c>
      <c r="X56">
        <v>0</v>
      </c>
      <c r="Y56">
        <v>-2</v>
      </c>
      <c r="Z56">
        <v>16.350000000000001</v>
      </c>
      <c r="AA56">
        <v>0</v>
      </c>
      <c r="AB56">
        <v>0</v>
      </c>
      <c r="AC56">
        <v>28.86</v>
      </c>
    </row>
    <row r="57" spans="7:29">
      <c r="G57" t="s">
        <v>99</v>
      </c>
      <c r="H57" s="73">
        <v>62.53</v>
      </c>
      <c r="I57" s="46">
        <v>0</v>
      </c>
      <c r="J57" s="46">
        <v>57.72</v>
      </c>
      <c r="K57" s="46">
        <v>0</v>
      </c>
      <c r="L57" s="46">
        <v>15.39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135.63999999999999</v>
      </c>
      <c r="W57">
        <v>62.53</v>
      </c>
      <c r="X57">
        <v>0</v>
      </c>
      <c r="Y57">
        <v>-2</v>
      </c>
      <c r="Z57">
        <v>15.39</v>
      </c>
      <c r="AA57">
        <v>0</v>
      </c>
      <c r="AB57">
        <v>0</v>
      </c>
      <c r="AC57">
        <v>57.72</v>
      </c>
    </row>
    <row r="58" spans="7:29">
      <c r="G58" t="s">
        <v>100</v>
      </c>
      <c r="H58" s="73">
        <v>44.26</v>
      </c>
      <c r="I58" s="46">
        <v>0</v>
      </c>
      <c r="J58" s="46">
        <v>30.78</v>
      </c>
      <c r="K58" s="46">
        <v>0</v>
      </c>
      <c r="L58" s="46">
        <v>15.39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90.43</v>
      </c>
      <c r="W58">
        <v>44.26</v>
      </c>
      <c r="X58">
        <v>0</v>
      </c>
      <c r="Y58">
        <v>-2</v>
      </c>
      <c r="Z58">
        <v>15.39</v>
      </c>
      <c r="AA58">
        <v>0</v>
      </c>
      <c r="AB58">
        <v>0</v>
      </c>
      <c r="AC58">
        <v>30.78</v>
      </c>
    </row>
    <row r="59" spans="7:29">
      <c r="G59" t="s">
        <v>101</v>
      </c>
      <c r="H59" s="73">
        <v>49.06</v>
      </c>
      <c r="I59" s="46">
        <v>0</v>
      </c>
      <c r="J59" s="46">
        <v>57.72</v>
      </c>
      <c r="K59" s="46">
        <v>0</v>
      </c>
      <c r="L59" s="46">
        <v>14.43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121.21</v>
      </c>
      <c r="W59">
        <v>49.06</v>
      </c>
      <c r="X59">
        <v>0</v>
      </c>
      <c r="Y59">
        <v>-2</v>
      </c>
      <c r="Z59">
        <v>14.43</v>
      </c>
      <c r="AA59">
        <v>0</v>
      </c>
      <c r="AB59">
        <v>0</v>
      </c>
      <c r="AC59">
        <v>57.72</v>
      </c>
    </row>
    <row r="60" spans="7:29">
      <c r="G60" t="s">
        <v>102</v>
      </c>
      <c r="H60" s="73">
        <v>48.1</v>
      </c>
      <c r="I60" s="46">
        <v>0</v>
      </c>
      <c r="J60" s="46">
        <v>66.38</v>
      </c>
      <c r="K60" s="46">
        <v>0</v>
      </c>
      <c r="L60" s="46">
        <v>14.14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128.62</v>
      </c>
      <c r="W60">
        <v>48.1</v>
      </c>
      <c r="X60">
        <v>0</v>
      </c>
      <c r="Y60">
        <v>-2</v>
      </c>
      <c r="Z60">
        <v>14.14</v>
      </c>
      <c r="AA60">
        <v>0</v>
      </c>
      <c r="AB60">
        <v>0</v>
      </c>
      <c r="AC60">
        <v>66.38</v>
      </c>
    </row>
    <row r="61" spans="7:29">
      <c r="G61" t="s">
        <v>103</v>
      </c>
      <c r="H61" s="73">
        <v>106.78</v>
      </c>
      <c r="I61" s="46">
        <v>0</v>
      </c>
      <c r="J61" s="46">
        <v>70.23</v>
      </c>
      <c r="K61" s="46">
        <v>0</v>
      </c>
      <c r="L61" s="46">
        <v>14.14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191.15</v>
      </c>
      <c r="W61">
        <v>106.78</v>
      </c>
      <c r="X61">
        <v>0</v>
      </c>
      <c r="Y61">
        <v>-2</v>
      </c>
      <c r="Z61">
        <v>14.14</v>
      </c>
      <c r="AA61">
        <v>0</v>
      </c>
      <c r="AB61">
        <v>0</v>
      </c>
      <c r="AC61">
        <v>70.23</v>
      </c>
    </row>
    <row r="62" spans="7:29">
      <c r="G62" t="s">
        <v>104</v>
      </c>
      <c r="H62" s="73">
        <v>95.24</v>
      </c>
      <c r="I62" s="46">
        <v>0</v>
      </c>
      <c r="J62" s="46">
        <v>72.150000000000006</v>
      </c>
      <c r="K62" s="46">
        <v>0</v>
      </c>
      <c r="L62" s="46">
        <v>14.14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181.53</v>
      </c>
      <c r="W62">
        <v>95.24</v>
      </c>
      <c r="X62">
        <v>0</v>
      </c>
      <c r="Y62">
        <v>-2</v>
      </c>
      <c r="Z62">
        <v>14.14</v>
      </c>
      <c r="AA62">
        <v>0</v>
      </c>
      <c r="AB62">
        <v>0</v>
      </c>
      <c r="AC62">
        <v>72.150000000000006</v>
      </c>
    </row>
    <row r="63" spans="7:29">
      <c r="G63" t="s">
        <v>105</v>
      </c>
      <c r="H63" s="73">
        <v>171.24</v>
      </c>
      <c r="I63" s="46">
        <v>13.47</v>
      </c>
      <c r="J63" s="46">
        <v>76.959999999999994</v>
      </c>
      <c r="K63" s="46">
        <v>0</v>
      </c>
      <c r="L63" s="46">
        <v>13.85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275.52</v>
      </c>
      <c r="W63">
        <v>171.24</v>
      </c>
      <c r="X63">
        <v>13.47</v>
      </c>
      <c r="Y63">
        <v>-2</v>
      </c>
      <c r="Z63">
        <v>13.85</v>
      </c>
      <c r="AA63">
        <v>0</v>
      </c>
      <c r="AB63">
        <v>0</v>
      </c>
      <c r="AC63">
        <v>76.959999999999994</v>
      </c>
    </row>
    <row r="64" spans="7:29">
      <c r="G64" t="s">
        <v>106</v>
      </c>
      <c r="H64" s="73">
        <v>162.58000000000001</v>
      </c>
      <c r="I64" s="46">
        <v>37.520000000000003</v>
      </c>
      <c r="J64" s="46">
        <v>69.260000000000005</v>
      </c>
      <c r="K64" s="46">
        <v>0</v>
      </c>
      <c r="L64" s="46">
        <v>13.85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283.20999999999998</v>
      </c>
      <c r="W64">
        <v>162.58000000000001</v>
      </c>
      <c r="X64">
        <v>37.520000000000003</v>
      </c>
      <c r="Y64">
        <v>-2</v>
      </c>
      <c r="Z64">
        <v>13.85</v>
      </c>
      <c r="AA64">
        <v>0</v>
      </c>
      <c r="AB64">
        <v>0</v>
      </c>
      <c r="AC64">
        <v>69.260000000000005</v>
      </c>
    </row>
    <row r="65" spans="7:29">
      <c r="G65" t="s">
        <v>107</v>
      </c>
      <c r="H65" s="73">
        <v>141.41999999999999</v>
      </c>
      <c r="I65" s="46">
        <v>0</v>
      </c>
      <c r="J65" s="46">
        <v>72.150000000000006</v>
      </c>
      <c r="K65" s="46">
        <v>0</v>
      </c>
      <c r="L65" s="46">
        <v>13.85</v>
      </c>
      <c r="M65" s="74">
        <v>0</v>
      </c>
      <c r="N65" s="73">
        <v>0</v>
      </c>
      <c r="O65" s="46">
        <v>-52</v>
      </c>
      <c r="P65" s="46">
        <v>0</v>
      </c>
      <c r="Q65" s="46">
        <v>0</v>
      </c>
      <c r="R65" s="46">
        <v>0</v>
      </c>
      <c r="S65" s="74">
        <v>0</v>
      </c>
      <c r="U65" s="73">
        <v>-54</v>
      </c>
      <c r="V65" s="74">
        <v>227.42</v>
      </c>
      <c r="W65">
        <v>141.41999999999999</v>
      </c>
      <c r="X65">
        <v>-52</v>
      </c>
      <c r="Y65">
        <v>-2</v>
      </c>
      <c r="Z65">
        <v>13.85</v>
      </c>
      <c r="AA65">
        <v>0</v>
      </c>
      <c r="AB65">
        <v>0</v>
      </c>
      <c r="AC65">
        <v>72.150000000000006</v>
      </c>
    </row>
    <row r="66" spans="7:29">
      <c r="G66" t="s">
        <v>108</v>
      </c>
      <c r="H66" s="73">
        <v>142.38</v>
      </c>
      <c r="I66" s="46">
        <v>24.05</v>
      </c>
      <c r="J66" s="46">
        <v>76.959999999999994</v>
      </c>
      <c r="K66" s="46">
        <v>0</v>
      </c>
      <c r="L66" s="46">
        <v>14.43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257.82</v>
      </c>
      <c r="W66">
        <v>142.38</v>
      </c>
      <c r="X66">
        <v>24.05</v>
      </c>
      <c r="Y66">
        <v>-2</v>
      </c>
      <c r="Z66">
        <v>14.43</v>
      </c>
      <c r="AA66">
        <v>0</v>
      </c>
      <c r="AB66">
        <v>0</v>
      </c>
      <c r="AC66">
        <v>76.959999999999994</v>
      </c>
    </row>
    <row r="67" spans="7:29">
      <c r="G67" t="s">
        <v>109</v>
      </c>
      <c r="H67" s="73">
        <v>119.29</v>
      </c>
      <c r="I67" s="46">
        <v>0</v>
      </c>
      <c r="J67" s="46">
        <v>81.77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201.06</v>
      </c>
      <c r="W67">
        <v>119.29</v>
      </c>
      <c r="X67">
        <v>0</v>
      </c>
      <c r="Y67">
        <v>-2</v>
      </c>
      <c r="Z67">
        <v>0</v>
      </c>
      <c r="AA67">
        <v>0</v>
      </c>
      <c r="AB67">
        <v>0</v>
      </c>
      <c r="AC67">
        <v>81.77</v>
      </c>
    </row>
    <row r="68" spans="7:29">
      <c r="G68" t="s">
        <v>110</v>
      </c>
      <c r="H68" s="73">
        <v>156.44</v>
      </c>
      <c r="I68" s="46">
        <v>0</v>
      </c>
      <c r="J68" s="46">
        <v>38.89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195.33</v>
      </c>
      <c r="W68">
        <v>156.44</v>
      </c>
      <c r="X68">
        <v>0</v>
      </c>
      <c r="Y68">
        <v>-2</v>
      </c>
      <c r="Z68">
        <v>0</v>
      </c>
      <c r="AA68">
        <v>0</v>
      </c>
      <c r="AB68">
        <v>0</v>
      </c>
      <c r="AC68">
        <v>38.89</v>
      </c>
    </row>
    <row r="69" spans="7:29">
      <c r="G69" t="s">
        <v>111</v>
      </c>
      <c r="H69" s="73">
        <v>165.1</v>
      </c>
      <c r="I69" s="46">
        <v>0</v>
      </c>
      <c r="J69" s="46">
        <v>60.92</v>
      </c>
      <c r="K69" s="46">
        <v>0</v>
      </c>
      <c r="L69" s="46">
        <v>0</v>
      </c>
      <c r="M69" s="74">
        <v>0</v>
      </c>
      <c r="N69" s="73">
        <v>0</v>
      </c>
      <c r="O69" s="46">
        <v>-22</v>
      </c>
      <c r="P69" s="46">
        <v>0</v>
      </c>
      <c r="Q69" s="46">
        <v>0</v>
      </c>
      <c r="R69" s="46">
        <v>0</v>
      </c>
      <c r="S69" s="74">
        <v>0</v>
      </c>
      <c r="U69" s="73">
        <v>-24</v>
      </c>
      <c r="V69" s="74">
        <v>226.02</v>
      </c>
      <c r="W69">
        <v>165.1</v>
      </c>
      <c r="X69">
        <v>-22</v>
      </c>
      <c r="Y69">
        <v>-2</v>
      </c>
      <c r="Z69">
        <v>0</v>
      </c>
      <c r="AA69">
        <v>0</v>
      </c>
      <c r="AB69">
        <v>0</v>
      </c>
      <c r="AC69">
        <v>60.92</v>
      </c>
    </row>
    <row r="70" spans="7:29">
      <c r="G70" t="s">
        <v>112</v>
      </c>
      <c r="H70" s="73">
        <v>137.68</v>
      </c>
      <c r="I70" s="46">
        <v>0</v>
      </c>
      <c r="J70" s="46">
        <v>55.87</v>
      </c>
      <c r="K70" s="46">
        <v>10.38</v>
      </c>
      <c r="L70" s="46">
        <v>1.6</v>
      </c>
      <c r="M70" s="74">
        <v>0.12</v>
      </c>
      <c r="N70" s="73">
        <v>0</v>
      </c>
      <c r="O70" s="46">
        <v>-22</v>
      </c>
      <c r="P70" s="46">
        <v>0</v>
      </c>
      <c r="Q70" s="46">
        <v>0</v>
      </c>
      <c r="R70" s="46">
        <v>0</v>
      </c>
      <c r="S70" s="74">
        <v>0</v>
      </c>
      <c r="U70" s="73">
        <v>-24</v>
      </c>
      <c r="V70" s="74">
        <v>205.65</v>
      </c>
      <c r="W70">
        <v>137.68</v>
      </c>
      <c r="X70">
        <v>-22</v>
      </c>
      <c r="Y70">
        <v>-2</v>
      </c>
      <c r="Z70">
        <v>1.6</v>
      </c>
      <c r="AA70">
        <v>10.38</v>
      </c>
      <c r="AB70">
        <v>0.12</v>
      </c>
      <c r="AC70">
        <v>55.87</v>
      </c>
    </row>
    <row r="71" spans="7:29">
      <c r="G71" t="s">
        <v>113</v>
      </c>
      <c r="H71" s="73">
        <v>121.67</v>
      </c>
      <c r="I71" s="46">
        <v>0</v>
      </c>
      <c r="J71" s="46">
        <v>114.52</v>
      </c>
      <c r="K71" s="46">
        <v>10.3</v>
      </c>
      <c r="L71" s="46">
        <v>2.4300000000000002</v>
      </c>
      <c r="M71" s="74">
        <v>0.6</v>
      </c>
      <c r="N71" s="73">
        <v>0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-12</v>
      </c>
      <c r="V71" s="74">
        <v>249.52</v>
      </c>
      <c r="W71">
        <v>121.67</v>
      </c>
      <c r="X71">
        <v>-10</v>
      </c>
      <c r="Y71">
        <v>-2</v>
      </c>
      <c r="Z71">
        <v>2.4300000000000002</v>
      </c>
      <c r="AA71">
        <v>10.3</v>
      </c>
      <c r="AB71">
        <v>0.6</v>
      </c>
      <c r="AC71">
        <v>114.52</v>
      </c>
    </row>
    <row r="72" spans="7:29">
      <c r="G72" t="s">
        <v>114</v>
      </c>
      <c r="H72" s="73">
        <v>156.30000000000001</v>
      </c>
      <c r="I72" s="46">
        <v>0</v>
      </c>
      <c r="J72" s="46">
        <v>134.32</v>
      </c>
      <c r="K72" s="46">
        <v>11.24</v>
      </c>
      <c r="L72" s="46">
        <v>2.44</v>
      </c>
      <c r="M72" s="74">
        <v>0.49</v>
      </c>
      <c r="N72" s="73">
        <v>0</v>
      </c>
      <c r="O72" s="46">
        <v>-12</v>
      </c>
      <c r="P72" s="46">
        <v>0</v>
      </c>
      <c r="Q72" s="46">
        <v>0</v>
      </c>
      <c r="R72" s="46">
        <v>0</v>
      </c>
      <c r="S72" s="74">
        <v>0</v>
      </c>
      <c r="U72" s="73">
        <v>-14</v>
      </c>
      <c r="V72" s="74">
        <v>304.79000000000002</v>
      </c>
      <c r="W72">
        <v>156.30000000000001</v>
      </c>
      <c r="X72">
        <v>-12</v>
      </c>
      <c r="Y72">
        <v>-2</v>
      </c>
      <c r="Z72">
        <v>2.44</v>
      </c>
      <c r="AA72">
        <v>11.24</v>
      </c>
      <c r="AB72">
        <v>0.49</v>
      </c>
      <c r="AC72">
        <v>134.32</v>
      </c>
    </row>
    <row r="73" spans="7:29">
      <c r="G73" t="s">
        <v>115</v>
      </c>
      <c r="H73" s="73">
        <v>81.58</v>
      </c>
      <c r="I73" s="46">
        <v>0</v>
      </c>
      <c r="J73" s="46">
        <v>83</v>
      </c>
      <c r="K73" s="46">
        <v>10.91</v>
      </c>
      <c r="L73" s="46">
        <v>3.08</v>
      </c>
      <c r="M73" s="74">
        <v>0.45</v>
      </c>
      <c r="N73" s="73">
        <v>0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-17</v>
      </c>
      <c r="V73" s="74">
        <v>179.02</v>
      </c>
      <c r="W73">
        <v>81.58</v>
      </c>
      <c r="X73">
        <v>-15</v>
      </c>
      <c r="Y73">
        <v>-2</v>
      </c>
      <c r="Z73">
        <v>3.08</v>
      </c>
      <c r="AA73">
        <v>10.91</v>
      </c>
      <c r="AB73">
        <v>0.45</v>
      </c>
      <c r="AC73">
        <v>83</v>
      </c>
    </row>
    <row r="74" spans="7:29">
      <c r="G74" t="s">
        <v>116</v>
      </c>
      <c r="H74" s="73">
        <v>96.4</v>
      </c>
      <c r="I74" s="46">
        <v>0</v>
      </c>
      <c r="J74" s="46">
        <v>68.17</v>
      </c>
      <c r="K74" s="46">
        <v>8.9600000000000009</v>
      </c>
      <c r="L74" s="46">
        <v>2.92</v>
      </c>
      <c r="M74" s="74">
        <v>0.63</v>
      </c>
      <c r="N74" s="73">
        <v>0</v>
      </c>
      <c r="O74" s="46">
        <v>-10</v>
      </c>
      <c r="P74" s="46">
        <v>0</v>
      </c>
      <c r="Q74" s="46">
        <v>0</v>
      </c>
      <c r="R74" s="46">
        <v>0</v>
      </c>
      <c r="S74" s="74">
        <v>0</v>
      </c>
      <c r="U74" s="73">
        <v>-12</v>
      </c>
      <c r="V74" s="74">
        <v>177.08</v>
      </c>
      <c r="W74">
        <v>96.4</v>
      </c>
      <c r="X74">
        <v>-10</v>
      </c>
      <c r="Y74">
        <v>-2</v>
      </c>
      <c r="Z74">
        <v>2.92</v>
      </c>
      <c r="AA74">
        <v>8.9600000000000009</v>
      </c>
      <c r="AB74">
        <v>0.63</v>
      </c>
      <c r="AC74">
        <v>68.17</v>
      </c>
    </row>
    <row r="75" spans="7:29">
      <c r="G75" t="s">
        <v>117</v>
      </c>
      <c r="H75" s="73">
        <v>136.27000000000001</v>
      </c>
      <c r="I75" s="46">
        <v>0</v>
      </c>
      <c r="J75" s="46">
        <v>102.2</v>
      </c>
      <c r="K75" s="46">
        <v>10.45</v>
      </c>
      <c r="L75" s="46">
        <v>3.64</v>
      </c>
      <c r="M75" s="74">
        <v>0.75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253.31</v>
      </c>
      <c r="W75">
        <v>136.27000000000001</v>
      </c>
      <c r="X75">
        <v>0</v>
      </c>
      <c r="Y75">
        <v>-2</v>
      </c>
      <c r="Z75">
        <v>3.64</v>
      </c>
      <c r="AA75">
        <v>10.45</v>
      </c>
      <c r="AB75">
        <v>0.75</v>
      </c>
      <c r="AC75">
        <v>102.2</v>
      </c>
    </row>
    <row r="76" spans="7:29">
      <c r="G76" t="s">
        <v>118</v>
      </c>
      <c r="H76" s="73">
        <v>103.86</v>
      </c>
      <c r="I76" s="46">
        <v>0</v>
      </c>
      <c r="J76" s="46">
        <v>89.75</v>
      </c>
      <c r="K76" s="46">
        <v>8.43</v>
      </c>
      <c r="L76" s="46">
        <v>3.12</v>
      </c>
      <c r="M76" s="74">
        <v>0.16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205.32</v>
      </c>
      <c r="W76">
        <v>103.86</v>
      </c>
      <c r="X76">
        <v>0</v>
      </c>
      <c r="Y76">
        <v>-2</v>
      </c>
      <c r="Z76">
        <v>3.12</v>
      </c>
      <c r="AA76">
        <v>8.43</v>
      </c>
      <c r="AB76">
        <v>0.16</v>
      </c>
      <c r="AC76">
        <v>89.75</v>
      </c>
    </row>
    <row r="77" spans="7:29">
      <c r="G77" t="s">
        <v>119</v>
      </c>
      <c r="H77" s="73">
        <v>73.12</v>
      </c>
      <c r="I77" s="46">
        <v>0</v>
      </c>
      <c r="J77" s="46">
        <v>58.22</v>
      </c>
      <c r="K77" s="46">
        <v>6.22</v>
      </c>
      <c r="L77" s="46">
        <v>2.4300000000000002</v>
      </c>
      <c r="M77" s="74">
        <v>0.31</v>
      </c>
      <c r="N77" s="73">
        <v>0</v>
      </c>
      <c r="O77" s="46">
        <v>-15</v>
      </c>
      <c r="P77" s="46">
        <v>0</v>
      </c>
      <c r="Q77" s="46">
        <v>0</v>
      </c>
      <c r="R77" s="46">
        <v>0</v>
      </c>
      <c r="S77" s="74">
        <v>0</v>
      </c>
      <c r="U77" s="73">
        <v>-17</v>
      </c>
      <c r="V77" s="74">
        <v>140.30000000000001</v>
      </c>
      <c r="W77">
        <v>73.12</v>
      </c>
      <c r="X77">
        <v>-15</v>
      </c>
      <c r="Y77">
        <v>-2</v>
      </c>
      <c r="Z77">
        <v>2.4300000000000002</v>
      </c>
      <c r="AA77">
        <v>6.22</v>
      </c>
      <c r="AB77">
        <v>0.31</v>
      </c>
      <c r="AC77">
        <v>58.22</v>
      </c>
    </row>
    <row r="78" spans="7:29">
      <c r="G78" t="s">
        <v>120</v>
      </c>
      <c r="H78" s="73">
        <v>52.04</v>
      </c>
      <c r="I78" s="46">
        <v>0</v>
      </c>
      <c r="J78" s="46">
        <v>48.63</v>
      </c>
      <c r="K78" s="46">
        <v>5.59</v>
      </c>
      <c r="L78" s="46">
        <v>2.1800000000000002</v>
      </c>
      <c r="M78" s="74">
        <v>0.41</v>
      </c>
      <c r="N78" s="73">
        <v>0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-12</v>
      </c>
      <c r="V78" s="74">
        <v>108.85</v>
      </c>
      <c r="W78">
        <v>52.04</v>
      </c>
      <c r="X78">
        <v>-10</v>
      </c>
      <c r="Y78">
        <v>-2</v>
      </c>
      <c r="Z78">
        <v>2.1800000000000002</v>
      </c>
      <c r="AA78">
        <v>5.59</v>
      </c>
      <c r="AB78">
        <v>0.41</v>
      </c>
      <c r="AC78">
        <v>48.63</v>
      </c>
    </row>
    <row r="79" spans="7:29">
      <c r="G79" t="s">
        <v>121</v>
      </c>
      <c r="H79" s="73">
        <v>105.07</v>
      </c>
      <c r="I79" s="46">
        <v>5.25</v>
      </c>
      <c r="J79" s="46">
        <v>105.07</v>
      </c>
      <c r="K79" s="46">
        <v>4.83</v>
      </c>
      <c r="L79" s="46">
        <v>2</v>
      </c>
      <c r="M79" s="74">
        <v>0.19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222.41</v>
      </c>
      <c r="W79">
        <v>105.07</v>
      </c>
      <c r="X79">
        <v>5.25</v>
      </c>
      <c r="Y79">
        <v>-2</v>
      </c>
      <c r="Z79">
        <v>2</v>
      </c>
      <c r="AA79">
        <v>4.83</v>
      </c>
      <c r="AB79">
        <v>0.19</v>
      </c>
      <c r="AC79">
        <v>105.07</v>
      </c>
    </row>
    <row r="80" spans="7:29">
      <c r="G80" t="s">
        <v>122</v>
      </c>
      <c r="H80" s="73">
        <v>98.04</v>
      </c>
      <c r="I80" s="46">
        <v>6.78</v>
      </c>
      <c r="J80" s="46">
        <v>113.07</v>
      </c>
      <c r="K80" s="46">
        <v>5.2</v>
      </c>
      <c r="L80" s="46">
        <v>2.15</v>
      </c>
      <c r="M80" s="74">
        <v>0.3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225.54</v>
      </c>
      <c r="W80">
        <v>98.04</v>
      </c>
      <c r="X80">
        <v>6.78</v>
      </c>
      <c r="Y80">
        <v>-2</v>
      </c>
      <c r="Z80">
        <v>2.15</v>
      </c>
      <c r="AA80">
        <v>5.2</v>
      </c>
      <c r="AB80">
        <v>0.3</v>
      </c>
      <c r="AC80">
        <v>113.07</v>
      </c>
    </row>
    <row r="81" spans="7:29">
      <c r="G81" t="s">
        <v>123</v>
      </c>
      <c r="H81" s="73">
        <v>86.53</v>
      </c>
      <c r="I81" s="46">
        <v>6.36</v>
      </c>
      <c r="J81" s="46">
        <v>90.79</v>
      </c>
      <c r="K81" s="46">
        <v>4.18</v>
      </c>
      <c r="L81" s="46">
        <v>1.64</v>
      </c>
      <c r="M81" s="74">
        <v>0.28000000000000003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189.78</v>
      </c>
      <c r="W81">
        <v>86.53</v>
      </c>
      <c r="X81">
        <v>6.36</v>
      </c>
      <c r="Y81">
        <v>-2</v>
      </c>
      <c r="Z81">
        <v>1.64</v>
      </c>
      <c r="AA81">
        <v>4.18</v>
      </c>
      <c r="AB81">
        <v>0.28000000000000003</v>
      </c>
      <c r="AC81">
        <v>90.79</v>
      </c>
    </row>
    <row r="82" spans="7:29">
      <c r="G82" t="s">
        <v>124</v>
      </c>
      <c r="H82" s="73">
        <v>76.16</v>
      </c>
      <c r="I82" s="46">
        <v>6.68</v>
      </c>
      <c r="J82" s="46">
        <v>111.33</v>
      </c>
      <c r="K82" s="46">
        <v>5.12</v>
      </c>
      <c r="L82" s="46">
        <v>1.9</v>
      </c>
      <c r="M82" s="74">
        <v>0.27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201.46</v>
      </c>
      <c r="W82">
        <v>76.16</v>
      </c>
      <c r="X82">
        <v>6.68</v>
      </c>
      <c r="Y82">
        <v>-2</v>
      </c>
      <c r="Z82">
        <v>1.9</v>
      </c>
      <c r="AA82">
        <v>5.12</v>
      </c>
      <c r="AB82">
        <v>0.27</v>
      </c>
      <c r="AC82">
        <v>111.33</v>
      </c>
    </row>
    <row r="83" spans="7:29">
      <c r="G83" t="s">
        <v>125</v>
      </c>
      <c r="H83" s="73">
        <v>77.83</v>
      </c>
      <c r="I83" s="46">
        <v>0</v>
      </c>
      <c r="J83" s="46">
        <v>44.47</v>
      </c>
      <c r="K83" s="46">
        <v>1.86</v>
      </c>
      <c r="L83" s="46">
        <v>1.25</v>
      </c>
      <c r="M83" s="74">
        <v>0.19</v>
      </c>
      <c r="N83" s="73">
        <v>0</v>
      </c>
      <c r="O83" s="46">
        <v>-15</v>
      </c>
      <c r="P83" s="46">
        <v>0</v>
      </c>
      <c r="Q83" s="46">
        <v>0</v>
      </c>
      <c r="R83" s="46">
        <v>0</v>
      </c>
      <c r="S83" s="74">
        <v>0</v>
      </c>
      <c r="U83" s="73">
        <v>-17</v>
      </c>
      <c r="V83" s="74">
        <v>125.6</v>
      </c>
      <c r="W83">
        <v>77.83</v>
      </c>
      <c r="X83">
        <v>-15</v>
      </c>
      <c r="Y83">
        <v>-2</v>
      </c>
      <c r="Z83">
        <v>1.25</v>
      </c>
      <c r="AA83">
        <v>1.86</v>
      </c>
      <c r="AB83">
        <v>0.19</v>
      </c>
      <c r="AC83">
        <v>44.47</v>
      </c>
    </row>
    <row r="84" spans="7:29">
      <c r="G84" t="s">
        <v>126</v>
      </c>
      <c r="H84" s="73">
        <v>60.02</v>
      </c>
      <c r="I84" s="46">
        <v>0</v>
      </c>
      <c r="J84" s="46">
        <v>40.81</v>
      </c>
      <c r="K84" s="46">
        <v>1.92</v>
      </c>
      <c r="L84" s="46">
        <v>1.42</v>
      </c>
      <c r="M84" s="74">
        <v>0.16</v>
      </c>
      <c r="N84" s="73">
        <v>0</v>
      </c>
      <c r="O84" s="46">
        <v>-15</v>
      </c>
      <c r="P84" s="46">
        <v>0</v>
      </c>
      <c r="Q84" s="46">
        <v>0</v>
      </c>
      <c r="R84" s="46">
        <v>0</v>
      </c>
      <c r="S84" s="74">
        <v>0</v>
      </c>
      <c r="U84" s="73">
        <v>-17</v>
      </c>
      <c r="V84" s="74">
        <v>104.33</v>
      </c>
      <c r="W84">
        <v>60.02</v>
      </c>
      <c r="X84">
        <v>-15</v>
      </c>
      <c r="Y84">
        <v>-2</v>
      </c>
      <c r="Z84">
        <v>1.42</v>
      </c>
      <c r="AA84">
        <v>1.92</v>
      </c>
      <c r="AB84">
        <v>0.16</v>
      </c>
      <c r="AC84">
        <v>40.81</v>
      </c>
    </row>
    <row r="85" spans="7:29">
      <c r="G85" t="s">
        <v>127</v>
      </c>
      <c r="H85" s="73">
        <v>157.57</v>
      </c>
      <c r="I85" s="46">
        <v>0</v>
      </c>
      <c r="J85" s="46">
        <v>70.5</v>
      </c>
      <c r="K85" s="46">
        <v>2.08</v>
      </c>
      <c r="L85" s="46">
        <v>5.37</v>
      </c>
      <c r="M85" s="74">
        <v>0.27</v>
      </c>
      <c r="N85" s="73">
        <v>0</v>
      </c>
      <c r="O85" s="46">
        <v>-19</v>
      </c>
      <c r="P85" s="46">
        <v>0</v>
      </c>
      <c r="Q85" s="46">
        <v>0</v>
      </c>
      <c r="R85" s="46">
        <v>0</v>
      </c>
      <c r="S85" s="74">
        <v>0</v>
      </c>
      <c r="U85" s="73">
        <v>-21</v>
      </c>
      <c r="V85" s="74">
        <v>235.79</v>
      </c>
      <c r="W85">
        <v>157.57</v>
      </c>
      <c r="X85">
        <v>-19</v>
      </c>
      <c r="Y85">
        <v>-2</v>
      </c>
      <c r="Z85">
        <v>5.37</v>
      </c>
      <c r="AA85">
        <v>2.08</v>
      </c>
      <c r="AB85">
        <v>0.27</v>
      </c>
      <c r="AC85">
        <v>70.5</v>
      </c>
    </row>
    <row r="86" spans="7:29">
      <c r="G86" t="s">
        <v>128</v>
      </c>
      <c r="H86" s="73">
        <v>175.67</v>
      </c>
      <c r="I86" s="46">
        <v>0</v>
      </c>
      <c r="J86" s="46">
        <v>72.77</v>
      </c>
      <c r="K86" s="46">
        <v>2.6</v>
      </c>
      <c r="L86" s="46">
        <v>6.73</v>
      </c>
      <c r="M86" s="74">
        <v>0.26</v>
      </c>
      <c r="N86" s="73">
        <v>0</v>
      </c>
      <c r="O86" s="46">
        <v>-21</v>
      </c>
      <c r="P86" s="46">
        <v>0</v>
      </c>
      <c r="Q86" s="46">
        <v>0</v>
      </c>
      <c r="R86" s="46">
        <v>0</v>
      </c>
      <c r="S86" s="74">
        <v>0</v>
      </c>
      <c r="U86" s="73">
        <v>-23</v>
      </c>
      <c r="V86" s="74">
        <v>258.02999999999997</v>
      </c>
      <c r="W86">
        <v>175.67</v>
      </c>
      <c r="X86">
        <v>-21</v>
      </c>
      <c r="Y86">
        <v>-2</v>
      </c>
      <c r="Z86">
        <v>6.73</v>
      </c>
      <c r="AA86">
        <v>2.6</v>
      </c>
      <c r="AB86">
        <v>0.26</v>
      </c>
      <c r="AC86">
        <v>72.77</v>
      </c>
    </row>
    <row r="87" spans="7:29">
      <c r="G87" t="s">
        <v>129</v>
      </c>
      <c r="H87" s="73">
        <v>128.61000000000001</v>
      </c>
      <c r="I87" s="46">
        <v>0</v>
      </c>
      <c r="J87" s="46">
        <v>46.68</v>
      </c>
      <c r="K87" s="46">
        <v>0</v>
      </c>
      <c r="L87" s="46">
        <v>13.02</v>
      </c>
      <c r="M87" s="74">
        <v>0</v>
      </c>
      <c r="N87" s="73">
        <v>0</v>
      </c>
      <c r="O87" s="46">
        <v>-6</v>
      </c>
      <c r="P87" s="46">
        <v>0</v>
      </c>
      <c r="Q87" s="46">
        <v>0</v>
      </c>
      <c r="R87" s="46">
        <v>0</v>
      </c>
      <c r="S87" s="74">
        <v>0</v>
      </c>
      <c r="U87" s="73">
        <v>-8</v>
      </c>
      <c r="V87" s="74">
        <v>188.31</v>
      </c>
      <c r="W87">
        <v>128.61000000000001</v>
      </c>
      <c r="X87">
        <v>-6</v>
      </c>
      <c r="Y87">
        <v>-2</v>
      </c>
      <c r="Z87">
        <v>13.02</v>
      </c>
      <c r="AA87">
        <v>0</v>
      </c>
      <c r="AB87">
        <v>0</v>
      </c>
      <c r="AC87">
        <v>46.68</v>
      </c>
    </row>
    <row r="88" spans="7:29">
      <c r="G88" t="s">
        <v>130</v>
      </c>
      <c r="H88" s="73">
        <v>82.7</v>
      </c>
      <c r="I88" s="46">
        <v>0</v>
      </c>
      <c r="J88" s="46">
        <v>49</v>
      </c>
      <c r="K88" s="46">
        <v>0</v>
      </c>
      <c r="L88" s="46">
        <v>15.01</v>
      </c>
      <c r="M88" s="74">
        <v>2.02</v>
      </c>
      <c r="N88" s="73">
        <v>0</v>
      </c>
      <c r="O88" s="46">
        <v>-16</v>
      </c>
      <c r="P88" s="46">
        <v>0</v>
      </c>
      <c r="Q88" s="46">
        <v>0</v>
      </c>
      <c r="R88" s="46">
        <v>0</v>
      </c>
      <c r="S88" s="74">
        <v>0</v>
      </c>
      <c r="U88" s="73">
        <v>-18</v>
      </c>
      <c r="V88" s="74">
        <v>148.72999999999999</v>
      </c>
      <c r="W88">
        <v>82.7</v>
      </c>
      <c r="X88">
        <v>-16</v>
      </c>
      <c r="Y88">
        <v>-2</v>
      </c>
      <c r="Z88">
        <v>15.01</v>
      </c>
      <c r="AA88">
        <v>0</v>
      </c>
      <c r="AB88">
        <v>2.02</v>
      </c>
      <c r="AC88">
        <v>49</v>
      </c>
    </row>
    <row r="89" spans="7:29">
      <c r="G89" t="s">
        <v>131</v>
      </c>
      <c r="H89" s="73">
        <v>56.76</v>
      </c>
      <c r="I89" s="46">
        <v>0</v>
      </c>
      <c r="J89" s="46">
        <v>72.150000000000006</v>
      </c>
      <c r="K89" s="46">
        <v>0</v>
      </c>
      <c r="L89" s="46">
        <v>22.7</v>
      </c>
      <c r="M89" s="74">
        <v>0</v>
      </c>
      <c r="N89" s="73">
        <v>0</v>
      </c>
      <c r="O89" s="46">
        <v>-30</v>
      </c>
      <c r="P89" s="46">
        <v>0</v>
      </c>
      <c r="Q89" s="46">
        <v>0</v>
      </c>
      <c r="R89" s="46">
        <v>0</v>
      </c>
      <c r="S89" s="74">
        <v>0</v>
      </c>
      <c r="U89" s="73">
        <v>-32</v>
      </c>
      <c r="V89" s="74">
        <v>151.61000000000001</v>
      </c>
      <c r="W89">
        <v>56.76</v>
      </c>
      <c r="X89">
        <v>-30</v>
      </c>
      <c r="Y89">
        <v>-2</v>
      </c>
      <c r="Z89">
        <v>22.7</v>
      </c>
      <c r="AA89">
        <v>0</v>
      </c>
      <c r="AB89">
        <v>0</v>
      </c>
      <c r="AC89">
        <v>72.150000000000006</v>
      </c>
    </row>
    <row r="90" spans="7:29">
      <c r="G90" t="s">
        <v>132</v>
      </c>
      <c r="H90" s="73">
        <v>48.1</v>
      </c>
      <c r="I90" s="46">
        <v>0</v>
      </c>
      <c r="J90" s="46">
        <v>67.34</v>
      </c>
      <c r="K90" s="46">
        <v>0</v>
      </c>
      <c r="L90" s="46">
        <v>21.26</v>
      </c>
      <c r="M90" s="74">
        <v>0</v>
      </c>
      <c r="N90" s="73">
        <v>0</v>
      </c>
      <c r="O90" s="46">
        <v>-37</v>
      </c>
      <c r="P90" s="46">
        <v>0</v>
      </c>
      <c r="Q90" s="46">
        <v>0</v>
      </c>
      <c r="R90" s="46">
        <v>0</v>
      </c>
      <c r="S90" s="74">
        <v>0</v>
      </c>
      <c r="U90" s="73">
        <v>-39</v>
      </c>
      <c r="V90" s="74">
        <v>136.69999999999999</v>
      </c>
      <c r="W90">
        <v>48.1</v>
      </c>
      <c r="X90">
        <v>-37</v>
      </c>
      <c r="Y90">
        <v>-2</v>
      </c>
      <c r="Z90">
        <v>21.26</v>
      </c>
      <c r="AA90">
        <v>0</v>
      </c>
      <c r="AB90">
        <v>0</v>
      </c>
      <c r="AC90">
        <v>67.34</v>
      </c>
    </row>
    <row r="91" spans="7:29">
      <c r="G91" t="s">
        <v>133</v>
      </c>
      <c r="H91" s="73">
        <v>71.19</v>
      </c>
      <c r="I91" s="46">
        <v>0</v>
      </c>
      <c r="J91" s="46">
        <v>24.05</v>
      </c>
      <c r="K91" s="46">
        <v>0</v>
      </c>
      <c r="L91" s="46">
        <v>18.47</v>
      </c>
      <c r="M91" s="74">
        <v>0</v>
      </c>
      <c r="N91" s="73">
        <v>0</v>
      </c>
      <c r="O91" s="46">
        <v>-48</v>
      </c>
      <c r="P91" s="46">
        <v>0</v>
      </c>
      <c r="Q91" s="46">
        <v>0</v>
      </c>
      <c r="R91" s="46">
        <v>0</v>
      </c>
      <c r="S91" s="74">
        <v>0</v>
      </c>
      <c r="U91" s="73">
        <v>-50</v>
      </c>
      <c r="V91" s="74">
        <v>113.71</v>
      </c>
      <c r="W91">
        <v>71.19</v>
      </c>
      <c r="X91">
        <v>-48</v>
      </c>
      <c r="Y91">
        <v>-2</v>
      </c>
      <c r="Z91">
        <v>18.47</v>
      </c>
      <c r="AA91">
        <v>0</v>
      </c>
      <c r="AB91">
        <v>0</v>
      </c>
      <c r="AC91">
        <v>24.05</v>
      </c>
    </row>
    <row r="92" spans="7:29">
      <c r="G92" t="s">
        <v>134</v>
      </c>
      <c r="H92" s="73">
        <v>66.37</v>
      </c>
      <c r="I92" s="46">
        <v>0</v>
      </c>
      <c r="J92" s="46">
        <v>57.72</v>
      </c>
      <c r="K92" s="46">
        <v>0</v>
      </c>
      <c r="L92" s="46">
        <v>16.84</v>
      </c>
      <c r="M92" s="74">
        <v>0</v>
      </c>
      <c r="N92" s="73">
        <v>0</v>
      </c>
      <c r="O92" s="46">
        <v>-40</v>
      </c>
      <c r="P92" s="46">
        <v>0</v>
      </c>
      <c r="Q92" s="46">
        <v>0</v>
      </c>
      <c r="R92" s="46">
        <v>0</v>
      </c>
      <c r="S92" s="74">
        <v>0</v>
      </c>
      <c r="U92" s="73">
        <v>-42</v>
      </c>
      <c r="V92" s="74">
        <v>140.93</v>
      </c>
      <c r="W92">
        <v>66.37</v>
      </c>
      <c r="X92">
        <v>-40</v>
      </c>
      <c r="Y92">
        <v>-2</v>
      </c>
      <c r="Z92">
        <v>16.84</v>
      </c>
      <c r="AA92">
        <v>0</v>
      </c>
      <c r="AB92">
        <v>0</v>
      </c>
      <c r="AC92">
        <v>57.72</v>
      </c>
    </row>
    <row r="93" spans="7:29">
      <c r="G93" t="s">
        <v>135</v>
      </c>
      <c r="H93" s="73">
        <v>22.13</v>
      </c>
      <c r="I93" s="46">
        <v>0</v>
      </c>
      <c r="J93" s="46">
        <v>28.85</v>
      </c>
      <c r="K93" s="46">
        <v>0</v>
      </c>
      <c r="L93" s="46">
        <v>16.07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67.05</v>
      </c>
      <c r="W93">
        <v>22.13</v>
      </c>
      <c r="X93">
        <v>0</v>
      </c>
      <c r="Y93">
        <v>-2</v>
      </c>
      <c r="Z93">
        <v>16.07</v>
      </c>
      <c r="AA93">
        <v>0</v>
      </c>
      <c r="AB93">
        <v>0</v>
      </c>
      <c r="AC93">
        <v>28.85</v>
      </c>
    </row>
    <row r="94" spans="7:29">
      <c r="G94" t="s">
        <v>136</v>
      </c>
      <c r="H94" s="73">
        <v>17.32</v>
      </c>
      <c r="I94" s="46">
        <v>0</v>
      </c>
      <c r="J94" s="46">
        <v>19.239999999999998</v>
      </c>
      <c r="K94" s="46">
        <v>0</v>
      </c>
      <c r="L94" s="46">
        <v>14.91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51.47</v>
      </c>
      <c r="W94">
        <v>17.32</v>
      </c>
      <c r="X94">
        <v>0</v>
      </c>
      <c r="Y94">
        <v>-2</v>
      </c>
      <c r="Z94">
        <v>14.91</v>
      </c>
      <c r="AA94">
        <v>0</v>
      </c>
      <c r="AB94">
        <v>0</v>
      </c>
      <c r="AC94">
        <v>19.239999999999998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13.95</v>
      </c>
      <c r="M95" s="74">
        <v>0</v>
      </c>
      <c r="N95" s="73">
        <v>-41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-43</v>
      </c>
      <c r="V95" s="74">
        <v>13.95</v>
      </c>
      <c r="W95">
        <v>-41</v>
      </c>
      <c r="X95">
        <v>0</v>
      </c>
      <c r="Y95">
        <v>-2</v>
      </c>
      <c r="Z95">
        <v>13.95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12.69</v>
      </c>
      <c r="M96" s="74">
        <v>0.1</v>
      </c>
      <c r="N96" s="73">
        <v>-44</v>
      </c>
      <c r="O96" s="46">
        <v>0</v>
      </c>
      <c r="P96" s="46">
        <v>-30</v>
      </c>
      <c r="Q96" s="46">
        <v>0</v>
      </c>
      <c r="R96" s="46">
        <v>0</v>
      </c>
      <c r="S96" s="74">
        <v>0</v>
      </c>
      <c r="U96" s="73">
        <v>-76</v>
      </c>
      <c r="V96" s="74">
        <v>12.79</v>
      </c>
      <c r="W96">
        <v>-44</v>
      </c>
      <c r="X96">
        <v>0</v>
      </c>
      <c r="Y96">
        <v>-2</v>
      </c>
      <c r="Z96">
        <v>12.69</v>
      </c>
      <c r="AA96">
        <v>0</v>
      </c>
      <c r="AB96">
        <v>0.1</v>
      </c>
      <c r="AC96">
        <v>-30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11.54</v>
      </c>
      <c r="M97" s="74">
        <v>0</v>
      </c>
      <c r="N97" s="73">
        <v>-42</v>
      </c>
      <c r="O97" s="46">
        <v>0</v>
      </c>
      <c r="P97" s="46">
        <v>-25</v>
      </c>
      <c r="Q97" s="46">
        <v>0</v>
      </c>
      <c r="R97" s="46">
        <v>0</v>
      </c>
      <c r="S97" s="74">
        <v>0</v>
      </c>
      <c r="U97" s="73">
        <v>-69</v>
      </c>
      <c r="V97" s="74">
        <v>11.54</v>
      </c>
      <c r="W97">
        <v>-42</v>
      </c>
      <c r="X97">
        <v>0</v>
      </c>
      <c r="Y97">
        <v>-2</v>
      </c>
      <c r="Z97">
        <v>11.54</v>
      </c>
      <c r="AA97">
        <v>0</v>
      </c>
      <c r="AB97">
        <v>0</v>
      </c>
      <c r="AC97">
        <v>-25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10.58</v>
      </c>
      <c r="M98" s="74">
        <v>0.1</v>
      </c>
      <c r="N98" s="73">
        <v>-56</v>
      </c>
      <c r="O98" s="46">
        <v>0</v>
      </c>
      <c r="P98" s="46">
        <v>-20</v>
      </c>
      <c r="Q98" s="46">
        <v>0</v>
      </c>
      <c r="R98" s="46">
        <v>0</v>
      </c>
      <c r="S98" s="74">
        <v>0</v>
      </c>
      <c r="U98" s="73">
        <v>-78</v>
      </c>
      <c r="V98" s="74">
        <v>10.68</v>
      </c>
      <c r="W98">
        <v>-56</v>
      </c>
      <c r="X98">
        <v>0</v>
      </c>
      <c r="Y98">
        <v>-2</v>
      </c>
      <c r="Z98">
        <v>10.58</v>
      </c>
      <c r="AA98">
        <v>0</v>
      </c>
      <c r="AB98">
        <v>0.1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1.7549399999999997</v>
      </c>
      <c r="I99" s="69">
        <f t="shared" ref="I99:BQ99" si="1">SUM(I3:I98)/4000</f>
        <v>6.1652500000000013E-2</v>
      </c>
      <c r="J99" s="69">
        <f t="shared" si="1"/>
        <v>0.90059749999999994</v>
      </c>
      <c r="K99" s="69">
        <f t="shared" si="1"/>
        <v>4.82275E-2</v>
      </c>
      <c r="L99" s="69">
        <f t="shared" si="1"/>
        <v>0.204065</v>
      </c>
      <c r="M99" s="69">
        <f t="shared" si="1"/>
        <v>2.6225000000000003E-3</v>
      </c>
      <c r="N99" s="68">
        <f t="shared" si="1"/>
        <v>-0.39900000000000002</v>
      </c>
      <c r="O99" s="69">
        <f t="shared" si="1"/>
        <v>-0.70474999999999999</v>
      </c>
      <c r="P99" s="69">
        <f t="shared" si="1"/>
        <v>-0.39</v>
      </c>
      <c r="Q99" s="69">
        <f t="shared" si="1"/>
        <v>-0.13225000000000001</v>
      </c>
      <c r="R99" s="69">
        <f t="shared" si="1"/>
        <v>0</v>
      </c>
      <c r="S99" s="70">
        <f t="shared" si="1"/>
        <v>0</v>
      </c>
      <c r="U99" s="68">
        <f t="shared" si="1"/>
        <v>-1.67075</v>
      </c>
      <c r="V99" s="70">
        <f t="shared" si="1"/>
        <v>2.9721050000000009</v>
      </c>
      <c r="W99">
        <f t="shared" si="1"/>
        <v>1.3559399999999997</v>
      </c>
      <c r="X99">
        <f t="shared" si="1"/>
        <v>-0.64309749999999999</v>
      </c>
      <c r="Y99">
        <f t="shared" si="1"/>
        <v>-4.4749999999999998E-2</v>
      </c>
      <c r="Z99">
        <f t="shared" si="1"/>
        <v>0.204065</v>
      </c>
      <c r="AA99">
        <f t="shared" si="1"/>
        <v>-8.4022500000000028E-2</v>
      </c>
      <c r="AB99">
        <f t="shared" si="1"/>
        <v>2.6225000000000003E-3</v>
      </c>
      <c r="AC99">
        <f t="shared" si="1"/>
        <v>0.5105974999999997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20.2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20.2</v>
      </c>
      <c r="W27">
        <v>0</v>
      </c>
      <c r="X27">
        <v>0</v>
      </c>
      <c r="Y27">
        <v>20.2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18.190000000000001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18.190000000000001</v>
      </c>
      <c r="W28">
        <v>0</v>
      </c>
      <c r="X28">
        <v>0</v>
      </c>
      <c r="Y28">
        <v>18.190000000000001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9.7200000000000006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9.7200000000000006</v>
      </c>
      <c r="W29">
        <v>0</v>
      </c>
      <c r="X29">
        <v>0</v>
      </c>
      <c r="Y29">
        <v>9.7200000000000006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9.61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9.61</v>
      </c>
      <c r="W30">
        <v>0</v>
      </c>
      <c r="X30">
        <v>0</v>
      </c>
      <c r="Y30">
        <v>9.61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2.06</v>
      </c>
      <c r="L31" s="46">
        <v>4.12</v>
      </c>
      <c r="M31" s="74">
        <v>0.39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6.57</v>
      </c>
      <c r="W31">
        <v>0</v>
      </c>
      <c r="X31">
        <v>0</v>
      </c>
      <c r="Y31">
        <v>4.12</v>
      </c>
      <c r="Z31">
        <v>2.06</v>
      </c>
      <c r="AA31">
        <v>0.39</v>
      </c>
    </row>
    <row r="32" spans="7:27">
      <c r="G32" t="s">
        <v>74</v>
      </c>
      <c r="H32" s="73">
        <v>7.51</v>
      </c>
      <c r="I32" s="46">
        <v>0</v>
      </c>
      <c r="J32" s="46">
        <v>0</v>
      </c>
      <c r="K32" s="46">
        <v>3.23</v>
      </c>
      <c r="L32" s="46">
        <v>4.78</v>
      </c>
      <c r="M32" s="74">
        <v>0.41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15.93</v>
      </c>
      <c r="W32">
        <v>7.51</v>
      </c>
      <c r="X32">
        <v>0</v>
      </c>
      <c r="Y32">
        <v>4.78</v>
      </c>
      <c r="Z32">
        <v>3.23</v>
      </c>
      <c r="AA32">
        <v>0.41</v>
      </c>
    </row>
    <row r="33" spans="7:27">
      <c r="G33" t="s">
        <v>75</v>
      </c>
      <c r="H33" s="73">
        <v>43.14</v>
      </c>
      <c r="I33" s="46">
        <v>3.45</v>
      </c>
      <c r="J33" s="46">
        <v>0</v>
      </c>
      <c r="K33" s="46">
        <v>3.11</v>
      </c>
      <c r="L33" s="46">
        <v>3.19</v>
      </c>
      <c r="M33" s="74">
        <v>7.0000000000000007E-2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52.96</v>
      </c>
      <c r="W33">
        <v>43.14</v>
      </c>
      <c r="X33">
        <v>3.45</v>
      </c>
      <c r="Y33">
        <v>3.19</v>
      </c>
      <c r="Z33">
        <v>3.11</v>
      </c>
      <c r="AA33">
        <v>7.0000000000000007E-2</v>
      </c>
    </row>
    <row r="34" spans="7:27">
      <c r="G34" t="s">
        <v>76</v>
      </c>
      <c r="H34" s="73">
        <v>52.45</v>
      </c>
      <c r="I34" s="46">
        <v>6.82</v>
      </c>
      <c r="J34" s="46">
        <v>0</v>
      </c>
      <c r="K34" s="46">
        <v>3.03</v>
      </c>
      <c r="L34" s="46">
        <v>2.8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65.099999999999994</v>
      </c>
      <c r="W34">
        <v>52.45</v>
      </c>
      <c r="X34">
        <v>6.82</v>
      </c>
      <c r="Y34">
        <v>2.8</v>
      </c>
      <c r="Z34">
        <v>3.03</v>
      </c>
      <c r="AA34">
        <v>0</v>
      </c>
    </row>
    <row r="35" spans="7:27">
      <c r="G35" t="s">
        <v>77</v>
      </c>
      <c r="H35" s="73">
        <v>64.73</v>
      </c>
      <c r="I35" s="46">
        <v>0</v>
      </c>
      <c r="J35" s="46">
        <v>0</v>
      </c>
      <c r="K35" s="46">
        <v>5.22</v>
      </c>
      <c r="L35" s="46">
        <v>3.66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73.61</v>
      </c>
      <c r="W35">
        <v>64.73</v>
      </c>
      <c r="X35">
        <v>0</v>
      </c>
      <c r="Y35">
        <v>3.66</v>
      </c>
      <c r="Z35">
        <v>5.22</v>
      </c>
      <c r="AA35">
        <v>0</v>
      </c>
    </row>
    <row r="36" spans="7:27">
      <c r="G36" t="s">
        <v>78</v>
      </c>
      <c r="H36" s="73">
        <v>90.15</v>
      </c>
      <c r="I36" s="46">
        <v>4.93</v>
      </c>
      <c r="J36" s="46">
        <v>0</v>
      </c>
      <c r="K36" s="46">
        <v>5.91</v>
      </c>
      <c r="L36" s="46">
        <v>3.25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104.24</v>
      </c>
      <c r="W36">
        <v>90.15</v>
      </c>
      <c r="X36">
        <v>4.93</v>
      </c>
      <c r="Y36">
        <v>3.25</v>
      </c>
      <c r="Z36">
        <v>5.91</v>
      </c>
      <c r="AA36">
        <v>0</v>
      </c>
    </row>
    <row r="37" spans="7:27">
      <c r="G37" t="s">
        <v>79</v>
      </c>
      <c r="H37" s="73">
        <v>119.33</v>
      </c>
      <c r="I37" s="46">
        <v>2.99</v>
      </c>
      <c r="J37" s="46">
        <v>0</v>
      </c>
      <c r="K37" s="46">
        <v>6.59</v>
      </c>
      <c r="L37" s="46">
        <v>3.3</v>
      </c>
      <c r="M37" s="74">
        <v>0.08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132.29</v>
      </c>
      <c r="W37">
        <v>119.33</v>
      </c>
      <c r="X37">
        <v>2.99</v>
      </c>
      <c r="Y37">
        <v>3.3</v>
      </c>
      <c r="Z37">
        <v>6.59</v>
      </c>
      <c r="AA37">
        <v>0.08</v>
      </c>
    </row>
    <row r="38" spans="7:27">
      <c r="G38" t="s">
        <v>80</v>
      </c>
      <c r="H38" s="73">
        <v>81.150000000000006</v>
      </c>
      <c r="I38" s="46">
        <v>0</v>
      </c>
      <c r="J38" s="46">
        <v>0</v>
      </c>
      <c r="K38" s="46">
        <v>6.1</v>
      </c>
      <c r="L38" s="46">
        <v>2.34</v>
      </c>
      <c r="M38" s="74">
        <v>0.12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89.71</v>
      </c>
      <c r="W38">
        <v>81.150000000000006</v>
      </c>
      <c r="X38">
        <v>0</v>
      </c>
      <c r="Y38">
        <v>2.34</v>
      </c>
      <c r="Z38">
        <v>6.1</v>
      </c>
      <c r="AA38">
        <v>0.12</v>
      </c>
    </row>
    <row r="39" spans="7:27">
      <c r="G39" t="s">
        <v>81</v>
      </c>
      <c r="H39" s="73">
        <v>138.43</v>
      </c>
      <c r="I39" s="46">
        <v>0</v>
      </c>
      <c r="J39" s="46">
        <v>0</v>
      </c>
      <c r="K39" s="46">
        <v>18.059999999999999</v>
      </c>
      <c r="L39" s="46">
        <v>6.2</v>
      </c>
      <c r="M39" s="74">
        <v>0.94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163.63</v>
      </c>
      <c r="W39">
        <v>138.43</v>
      </c>
      <c r="X39">
        <v>0</v>
      </c>
      <c r="Y39">
        <v>6.2</v>
      </c>
      <c r="Z39">
        <v>18.059999999999999</v>
      </c>
      <c r="AA39">
        <v>0.94</v>
      </c>
    </row>
    <row r="40" spans="7:27">
      <c r="G40" t="s">
        <v>82</v>
      </c>
      <c r="H40" s="73">
        <v>98.25</v>
      </c>
      <c r="I40" s="46">
        <v>0</v>
      </c>
      <c r="J40" s="46">
        <v>0</v>
      </c>
      <c r="K40" s="46">
        <v>16.760000000000002</v>
      </c>
      <c r="L40" s="46">
        <v>5.76</v>
      </c>
      <c r="M40" s="74">
        <v>0.3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121.07</v>
      </c>
      <c r="W40">
        <v>98.25</v>
      </c>
      <c r="X40">
        <v>0</v>
      </c>
      <c r="Y40">
        <v>5.76</v>
      </c>
      <c r="Z40">
        <v>16.760000000000002</v>
      </c>
      <c r="AA40">
        <v>0.3</v>
      </c>
    </row>
    <row r="41" spans="7:27">
      <c r="G41" t="s">
        <v>83</v>
      </c>
      <c r="H41" s="73">
        <v>92.88</v>
      </c>
      <c r="I41" s="46">
        <v>0</v>
      </c>
      <c r="J41" s="46">
        <v>0</v>
      </c>
      <c r="K41" s="46">
        <v>21.8</v>
      </c>
      <c r="L41" s="46">
        <v>7.49</v>
      </c>
      <c r="M41" s="74">
        <v>0.59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122.76</v>
      </c>
      <c r="W41">
        <v>92.88</v>
      </c>
      <c r="X41">
        <v>0</v>
      </c>
      <c r="Y41">
        <v>7.49</v>
      </c>
      <c r="Z41">
        <v>21.8</v>
      </c>
      <c r="AA41">
        <v>0.59</v>
      </c>
    </row>
    <row r="42" spans="7:27">
      <c r="G42" t="s">
        <v>84</v>
      </c>
      <c r="H42" s="73">
        <v>114.49</v>
      </c>
      <c r="I42" s="46">
        <v>0</v>
      </c>
      <c r="J42" s="46">
        <v>0</v>
      </c>
      <c r="K42" s="46">
        <v>39.14</v>
      </c>
      <c r="L42" s="46">
        <v>12.19</v>
      </c>
      <c r="M42" s="74">
        <v>0.85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166.67</v>
      </c>
      <c r="W42">
        <v>114.49</v>
      </c>
      <c r="X42">
        <v>0</v>
      </c>
      <c r="Y42">
        <v>12.19</v>
      </c>
      <c r="Z42">
        <v>39.14</v>
      </c>
      <c r="AA42">
        <v>0.85</v>
      </c>
    </row>
    <row r="43" spans="7:27">
      <c r="G43" t="s">
        <v>85</v>
      </c>
      <c r="H43" s="73">
        <v>81.99</v>
      </c>
      <c r="I43" s="46">
        <v>0</v>
      </c>
      <c r="J43" s="46">
        <v>0</v>
      </c>
      <c r="K43" s="46">
        <v>50.58</v>
      </c>
      <c r="L43" s="46">
        <v>14.39</v>
      </c>
      <c r="M43" s="74">
        <v>0.48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147.44</v>
      </c>
      <c r="W43">
        <v>81.99</v>
      </c>
      <c r="X43">
        <v>0</v>
      </c>
      <c r="Y43">
        <v>14.39</v>
      </c>
      <c r="Z43">
        <v>50.58</v>
      </c>
      <c r="AA43">
        <v>0.48</v>
      </c>
    </row>
    <row r="44" spans="7:27">
      <c r="G44" t="s">
        <v>86</v>
      </c>
      <c r="H44" s="73">
        <v>46.16</v>
      </c>
      <c r="I44" s="46">
        <v>0</v>
      </c>
      <c r="J44" s="46">
        <v>0</v>
      </c>
      <c r="K44" s="46">
        <v>59.49</v>
      </c>
      <c r="L44" s="46">
        <v>15.38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121.03</v>
      </c>
      <c r="W44">
        <v>46.16</v>
      </c>
      <c r="X44">
        <v>0</v>
      </c>
      <c r="Y44">
        <v>15.38</v>
      </c>
      <c r="Z44">
        <v>59.49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77.819999999999993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77.819999999999993</v>
      </c>
      <c r="W45">
        <v>0</v>
      </c>
      <c r="X45">
        <v>0</v>
      </c>
      <c r="Y45">
        <v>0</v>
      </c>
      <c r="Z45">
        <v>77.819999999999993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85.25</v>
      </c>
      <c r="L46" s="46">
        <v>0</v>
      </c>
      <c r="M46" s="74">
        <v>0.37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85.62</v>
      </c>
      <c r="W46">
        <v>0</v>
      </c>
      <c r="X46">
        <v>0</v>
      </c>
      <c r="Y46">
        <v>0</v>
      </c>
      <c r="Z46">
        <v>85.25</v>
      </c>
      <c r="AA46">
        <v>0.37</v>
      </c>
    </row>
    <row r="47" spans="7:27">
      <c r="G47" t="s">
        <v>89</v>
      </c>
      <c r="H47" s="73">
        <v>183.75</v>
      </c>
      <c r="I47" s="46">
        <v>0</v>
      </c>
      <c r="J47" s="46">
        <v>0</v>
      </c>
      <c r="K47" s="46">
        <v>49.94</v>
      </c>
      <c r="L47" s="46">
        <v>0</v>
      </c>
      <c r="M47" s="74">
        <v>0.1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233.79</v>
      </c>
      <c r="W47">
        <v>183.75</v>
      </c>
      <c r="X47">
        <v>0</v>
      </c>
      <c r="Y47">
        <v>0</v>
      </c>
      <c r="Z47">
        <v>49.94</v>
      </c>
      <c r="AA47">
        <v>0.1</v>
      </c>
    </row>
    <row r="48" spans="7:27">
      <c r="G48" t="s">
        <v>90</v>
      </c>
      <c r="H48" s="73">
        <v>183.65</v>
      </c>
      <c r="I48" s="46">
        <v>0</v>
      </c>
      <c r="J48" s="46">
        <v>0</v>
      </c>
      <c r="K48" s="46">
        <v>76.05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259.7</v>
      </c>
      <c r="W48">
        <v>183.65</v>
      </c>
      <c r="X48">
        <v>0</v>
      </c>
      <c r="Y48">
        <v>0</v>
      </c>
      <c r="Z48">
        <v>76.05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82.73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82.73</v>
      </c>
      <c r="W49">
        <v>0</v>
      </c>
      <c r="X49">
        <v>0</v>
      </c>
      <c r="Y49">
        <v>0</v>
      </c>
      <c r="Z49">
        <v>82.73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82.73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82.73</v>
      </c>
      <c r="W50">
        <v>0</v>
      </c>
      <c r="X50">
        <v>0</v>
      </c>
      <c r="Y50">
        <v>0</v>
      </c>
      <c r="Z50">
        <v>82.73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82.73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82.73</v>
      </c>
      <c r="W51">
        <v>0</v>
      </c>
      <c r="X51">
        <v>0</v>
      </c>
      <c r="Y51">
        <v>0</v>
      </c>
      <c r="Z51">
        <v>82.73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73.11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73.11</v>
      </c>
      <c r="W52">
        <v>0</v>
      </c>
      <c r="X52">
        <v>0</v>
      </c>
      <c r="Y52">
        <v>0</v>
      </c>
      <c r="Z52">
        <v>73.11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73.099999999999994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73.099999999999994</v>
      </c>
      <c r="W53">
        <v>0</v>
      </c>
      <c r="X53">
        <v>0</v>
      </c>
      <c r="Y53">
        <v>0</v>
      </c>
      <c r="Z53">
        <v>73.099999999999994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73.11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73.11</v>
      </c>
      <c r="W54">
        <v>0</v>
      </c>
      <c r="X54">
        <v>0</v>
      </c>
      <c r="Y54">
        <v>0</v>
      </c>
      <c r="Z54">
        <v>73.11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25.01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25.01</v>
      </c>
      <c r="W55">
        <v>0</v>
      </c>
      <c r="X55">
        <v>0</v>
      </c>
      <c r="Y55">
        <v>0</v>
      </c>
      <c r="Z55">
        <v>25.01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19.239999999999998</v>
      </c>
      <c r="L56" s="46">
        <v>0</v>
      </c>
      <c r="M56" s="74">
        <v>1.54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20.78</v>
      </c>
      <c r="W56">
        <v>0</v>
      </c>
      <c r="X56">
        <v>0</v>
      </c>
      <c r="Y56">
        <v>0</v>
      </c>
      <c r="Z56">
        <v>19.239999999999998</v>
      </c>
      <c r="AA56">
        <v>1.54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1.83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11.45</v>
      </c>
      <c r="W57">
        <v>0</v>
      </c>
      <c r="X57">
        <v>0</v>
      </c>
      <c r="Y57">
        <v>0</v>
      </c>
      <c r="Z57">
        <v>9.6199999999999992</v>
      </c>
      <c r="AA57">
        <v>1.83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9.6199999999999992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9.6199999999999992</v>
      </c>
      <c r="W58">
        <v>0</v>
      </c>
      <c r="X58">
        <v>0</v>
      </c>
      <c r="Y58">
        <v>0</v>
      </c>
      <c r="Z58">
        <v>9.6199999999999992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1.64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11.26</v>
      </c>
      <c r="W59">
        <v>0</v>
      </c>
      <c r="X59">
        <v>0</v>
      </c>
      <c r="Y59">
        <v>0</v>
      </c>
      <c r="Z59">
        <v>9.6199999999999992</v>
      </c>
      <c r="AA59">
        <v>1.64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1.1499999999999999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10.77</v>
      </c>
      <c r="W60">
        <v>0</v>
      </c>
      <c r="X60">
        <v>0</v>
      </c>
      <c r="Y60">
        <v>0</v>
      </c>
      <c r="Z60">
        <v>9.6199999999999992</v>
      </c>
      <c r="AA60">
        <v>1.1499999999999999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3.94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13.56</v>
      </c>
      <c r="W61">
        <v>0</v>
      </c>
      <c r="X61">
        <v>0</v>
      </c>
      <c r="Y61">
        <v>0</v>
      </c>
      <c r="Z61">
        <v>9.6199999999999992</v>
      </c>
      <c r="AA61">
        <v>3.94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9.6199999999999992</v>
      </c>
      <c r="L62" s="46">
        <v>0</v>
      </c>
      <c r="M62" s="74">
        <v>2.69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12.31</v>
      </c>
      <c r="W62">
        <v>0</v>
      </c>
      <c r="X62">
        <v>0</v>
      </c>
      <c r="Y62">
        <v>0</v>
      </c>
      <c r="Z62">
        <v>9.6199999999999992</v>
      </c>
      <c r="AA62">
        <v>2.69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9.6199999999999992</v>
      </c>
      <c r="L63" s="46">
        <v>0</v>
      </c>
      <c r="M63" s="74">
        <v>2.6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12.22</v>
      </c>
      <c r="W63">
        <v>0</v>
      </c>
      <c r="X63">
        <v>0</v>
      </c>
      <c r="Y63">
        <v>0</v>
      </c>
      <c r="Z63">
        <v>9.6199999999999992</v>
      </c>
      <c r="AA63">
        <v>2.6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52.91</v>
      </c>
      <c r="L64" s="46">
        <v>0</v>
      </c>
      <c r="M64" s="74">
        <v>2.31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55.22</v>
      </c>
      <c r="W64">
        <v>0</v>
      </c>
      <c r="X64">
        <v>0</v>
      </c>
      <c r="Y64">
        <v>0</v>
      </c>
      <c r="Z64">
        <v>52.91</v>
      </c>
      <c r="AA64">
        <v>2.31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50.02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54.83</v>
      </c>
      <c r="W65">
        <v>0</v>
      </c>
      <c r="X65">
        <v>0</v>
      </c>
      <c r="Y65">
        <v>0</v>
      </c>
      <c r="Z65">
        <v>50.02</v>
      </c>
      <c r="AA65">
        <v>4.8099999999999996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50.03</v>
      </c>
      <c r="L66" s="46">
        <v>0</v>
      </c>
      <c r="M66" s="74">
        <v>3.46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53.49</v>
      </c>
      <c r="W66">
        <v>0</v>
      </c>
      <c r="X66">
        <v>0</v>
      </c>
      <c r="Y66">
        <v>0</v>
      </c>
      <c r="Z66">
        <v>50.03</v>
      </c>
      <c r="AA66">
        <v>3.46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49.07</v>
      </c>
      <c r="L67" s="46">
        <v>16.350000000000001</v>
      </c>
      <c r="M67" s="74">
        <v>2.21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67.63</v>
      </c>
      <c r="W67">
        <v>0</v>
      </c>
      <c r="X67">
        <v>0</v>
      </c>
      <c r="Y67">
        <v>16.350000000000001</v>
      </c>
      <c r="Z67">
        <v>49.07</v>
      </c>
      <c r="AA67">
        <v>2.21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48.1</v>
      </c>
      <c r="L68" s="46">
        <v>16.350000000000001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64.45</v>
      </c>
      <c r="W68">
        <v>0</v>
      </c>
      <c r="X68">
        <v>0</v>
      </c>
      <c r="Y68">
        <v>16.350000000000001</v>
      </c>
      <c r="Z68">
        <v>48.1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53.88</v>
      </c>
      <c r="L69" s="46">
        <v>16.350000000000001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70.23</v>
      </c>
      <c r="W69">
        <v>0</v>
      </c>
      <c r="X69">
        <v>0</v>
      </c>
      <c r="Y69">
        <v>16.350000000000001</v>
      </c>
      <c r="Z69">
        <v>53.88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28.95</v>
      </c>
      <c r="L70" s="46">
        <v>8.9499999999999993</v>
      </c>
      <c r="M70" s="74">
        <v>0.68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38.58</v>
      </c>
      <c r="W70">
        <v>0</v>
      </c>
      <c r="X70">
        <v>0</v>
      </c>
      <c r="Y70">
        <v>8.9499999999999993</v>
      </c>
      <c r="Z70">
        <v>28.95</v>
      </c>
      <c r="AA70">
        <v>0.68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18.68</v>
      </c>
      <c r="L71" s="46">
        <v>6.35</v>
      </c>
      <c r="M71" s="74">
        <v>1.87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26.9</v>
      </c>
      <c r="W71">
        <v>0</v>
      </c>
      <c r="X71">
        <v>0</v>
      </c>
      <c r="Y71">
        <v>6.35</v>
      </c>
      <c r="Z71">
        <v>18.68</v>
      </c>
      <c r="AA71">
        <v>1.87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11.68</v>
      </c>
      <c r="L72" s="46">
        <v>4.87</v>
      </c>
      <c r="M72" s="74">
        <v>0.88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17.43</v>
      </c>
      <c r="W72">
        <v>0</v>
      </c>
      <c r="X72">
        <v>0</v>
      </c>
      <c r="Y72">
        <v>4.87</v>
      </c>
      <c r="Z72">
        <v>11.68</v>
      </c>
      <c r="AA72">
        <v>0.88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9.06</v>
      </c>
      <c r="L73" s="46">
        <v>3.86</v>
      </c>
      <c r="M73" s="74">
        <v>0.6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13.52</v>
      </c>
      <c r="W73">
        <v>0</v>
      </c>
      <c r="X73">
        <v>0</v>
      </c>
      <c r="Y73">
        <v>3.86</v>
      </c>
      <c r="Z73">
        <v>9.06</v>
      </c>
      <c r="AA73">
        <v>0.6</v>
      </c>
    </row>
    <row r="74" spans="7:27">
      <c r="G74" t="s">
        <v>116</v>
      </c>
      <c r="H74" s="73">
        <v>4.9400000000000004</v>
      </c>
      <c r="I74" s="46">
        <v>0</v>
      </c>
      <c r="J74" s="46">
        <v>0</v>
      </c>
      <c r="K74" s="46">
        <v>6.82</v>
      </c>
      <c r="L74" s="46">
        <v>2.91</v>
      </c>
      <c r="M74" s="74">
        <v>0.72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15.39</v>
      </c>
      <c r="W74">
        <v>4.9400000000000004</v>
      </c>
      <c r="X74">
        <v>0</v>
      </c>
      <c r="Y74">
        <v>2.91</v>
      </c>
      <c r="Z74">
        <v>6.82</v>
      </c>
      <c r="AA74">
        <v>0.72</v>
      </c>
    </row>
    <row r="75" spans="7:27">
      <c r="G75" t="s">
        <v>117</v>
      </c>
      <c r="H75" s="73">
        <v>9.77</v>
      </c>
      <c r="I75" s="46">
        <v>0</v>
      </c>
      <c r="J75" s="46">
        <v>0</v>
      </c>
      <c r="K75" s="46">
        <v>5.21</v>
      </c>
      <c r="L75" s="46">
        <v>2.2200000000000002</v>
      </c>
      <c r="M75" s="74">
        <v>0.56000000000000005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17.760000000000002</v>
      </c>
      <c r="W75">
        <v>9.77</v>
      </c>
      <c r="X75">
        <v>0</v>
      </c>
      <c r="Y75">
        <v>2.2200000000000002</v>
      </c>
      <c r="Z75">
        <v>5.21</v>
      </c>
      <c r="AA75">
        <v>0.56000000000000005</v>
      </c>
    </row>
    <row r="76" spans="7:27">
      <c r="G76" t="s">
        <v>118</v>
      </c>
      <c r="H76" s="73">
        <v>17.54</v>
      </c>
      <c r="I76" s="46">
        <v>0</v>
      </c>
      <c r="J76" s="46">
        <v>0</v>
      </c>
      <c r="K76" s="46">
        <v>4.6100000000000003</v>
      </c>
      <c r="L76" s="46">
        <v>2.5</v>
      </c>
      <c r="M76" s="74">
        <v>0.13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24.78</v>
      </c>
      <c r="W76">
        <v>17.54</v>
      </c>
      <c r="X76">
        <v>0</v>
      </c>
      <c r="Y76">
        <v>2.5</v>
      </c>
      <c r="Z76">
        <v>4.6100000000000003</v>
      </c>
      <c r="AA76">
        <v>0.13</v>
      </c>
    </row>
    <row r="77" spans="7:27">
      <c r="G77" t="s">
        <v>119</v>
      </c>
      <c r="H77" s="73">
        <v>24.66</v>
      </c>
      <c r="I77" s="46">
        <v>0</v>
      </c>
      <c r="J77" s="46">
        <v>0</v>
      </c>
      <c r="K77" s="46">
        <v>4</v>
      </c>
      <c r="L77" s="46">
        <v>2.27</v>
      </c>
      <c r="M77" s="74">
        <v>0.28999999999999998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31.22</v>
      </c>
      <c r="W77">
        <v>24.66</v>
      </c>
      <c r="X77">
        <v>0</v>
      </c>
      <c r="Y77">
        <v>2.27</v>
      </c>
      <c r="Z77">
        <v>4</v>
      </c>
      <c r="AA77">
        <v>0.28999999999999998</v>
      </c>
    </row>
    <row r="78" spans="7:27">
      <c r="G78" t="s">
        <v>120</v>
      </c>
      <c r="H78" s="73">
        <v>22.1</v>
      </c>
      <c r="I78" s="46">
        <v>0</v>
      </c>
      <c r="J78" s="46">
        <v>0</v>
      </c>
      <c r="K78" s="46">
        <v>4.0199999999999996</v>
      </c>
      <c r="L78" s="46">
        <v>2.4</v>
      </c>
      <c r="M78" s="74">
        <v>0.48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29</v>
      </c>
      <c r="W78">
        <v>22.1</v>
      </c>
      <c r="X78">
        <v>0</v>
      </c>
      <c r="Y78">
        <v>2.4</v>
      </c>
      <c r="Z78">
        <v>4.0199999999999996</v>
      </c>
      <c r="AA78">
        <v>0.48</v>
      </c>
    </row>
    <row r="79" spans="7:27">
      <c r="G79" t="s">
        <v>121</v>
      </c>
      <c r="H79" s="73">
        <v>31.43</v>
      </c>
      <c r="I79" s="46">
        <v>0</v>
      </c>
      <c r="J79" s="46">
        <v>0</v>
      </c>
      <c r="K79" s="46">
        <v>3.6</v>
      </c>
      <c r="L79" s="46">
        <v>1.93</v>
      </c>
      <c r="M79" s="74">
        <v>0.24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37.200000000000003</v>
      </c>
      <c r="W79">
        <v>31.43</v>
      </c>
      <c r="X79">
        <v>0</v>
      </c>
      <c r="Y79">
        <v>1.93</v>
      </c>
      <c r="Z79">
        <v>3.6</v>
      </c>
      <c r="AA79">
        <v>0.24</v>
      </c>
    </row>
    <row r="80" spans="7:27">
      <c r="G80" t="s">
        <v>122</v>
      </c>
      <c r="H80" s="73">
        <v>37.81</v>
      </c>
      <c r="I80" s="46">
        <v>0</v>
      </c>
      <c r="J80" s="46">
        <v>0</v>
      </c>
      <c r="K80" s="46">
        <v>3.28</v>
      </c>
      <c r="L80" s="46">
        <v>1.9</v>
      </c>
      <c r="M80" s="74">
        <v>0.33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43.32</v>
      </c>
      <c r="W80">
        <v>37.81</v>
      </c>
      <c r="X80">
        <v>0</v>
      </c>
      <c r="Y80">
        <v>1.9</v>
      </c>
      <c r="Z80">
        <v>3.28</v>
      </c>
      <c r="AA80">
        <v>0.33</v>
      </c>
    </row>
    <row r="81" spans="7:27">
      <c r="G81" t="s">
        <v>123</v>
      </c>
      <c r="H81" s="73">
        <v>30.33</v>
      </c>
      <c r="I81" s="46">
        <v>0</v>
      </c>
      <c r="J81" s="46">
        <v>0</v>
      </c>
      <c r="K81" s="46">
        <v>2.82</v>
      </c>
      <c r="L81" s="46">
        <v>1.72</v>
      </c>
      <c r="M81" s="74">
        <v>0.39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35.26</v>
      </c>
      <c r="W81">
        <v>30.33</v>
      </c>
      <c r="X81">
        <v>0</v>
      </c>
      <c r="Y81">
        <v>1.72</v>
      </c>
      <c r="Z81">
        <v>2.82</v>
      </c>
      <c r="AA81">
        <v>0.39</v>
      </c>
    </row>
    <row r="82" spans="7:27">
      <c r="G82" t="s">
        <v>124</v>
      </c>
      <c r="H82" s="73">
        <v>29.07</v>
      </c>
      <c r="I82" s="46">
        <v>0</v>
      </c>
      <c r="J82" s="46">
        <v>0</v>
      </c>
      <c r="K82" s="46">
        <v>2.72</v>
      </c>
      <c r="L82" s="46">
        <v>1.82</v>
      </c>
      <c r="M82" s="74">
        <v>0.35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33.96</v>
      </c>
      <c r="W82">
        <v>29.07</v>
      </c>
      <c r="X82">
        <v>0</v>
      </c>
      <c r="Y82">
        <v>1.82</v>
      </c>
      <c r="Z82">
        <v>2.72</v>
      </c>
      <c r="AA82">
        <v>0.35</v>
      </c>
    </row>
    <row r="83" spans="7:27">
      <c r="G83" t="s">
        <v>125</v>
      </c>
      <c r="H83" s="73">
        <v>51.27</v>
      </c>
      <c r="I83" s="46">
        <v>0</v>
      </c>
      <c r="J83" s="46">
        <v>0</v>
      </c>
      <c r="K83" s="46">
        <v>3.31</v>
      </c>
      <c r="L83" s="46">
        <v>2.35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56.93</v>
      </c>
      <c r="W83">
        <v>51.27</v>
      </c>
      <c r="X83">
        <v>0</v>
      </c>
      <c r="Y83">
        <v>2.35</v>
      </c>
      <c r="Z83">
        <v>3.31</v>
      </c>
      <c r="AA83">
        <v>0</v>
      </c>
    </row>
    <row r="84" spans="7:27">
      <c r="G84" t="s">
        <v>126</v>
      </c>
      <c r="H84" s="73">
        <v>49.33</v>
      </c>
      <c r="I84" s="46">
        <v>0</v>
      </c>
      <c r="J84" s="46">
        <v>0</v>
      </c>
      <c r="K84" s="46">
        <v>3.44</v>
      </c>
      <c r="L84" s="46">
        <v>2.62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55.39</v>
      </c>
      <c r="W84">
        <v>49.33</v>
      </c>
      <c r="X84">
        <v>0</v>
      </c>
      <c r="Y84">
        <v>2.62</v>
      </c>
      <c r="Z84">
        <v>3.44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9.24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9.24</v>
      </c>
      <c r="W85">
        <v>0</v>
      </c>
      <c r="X85">
        <v>0</v>
      </c>
      <c r="Y85">
        <v>0</v>
      </c>
      <c r="Z85">
        <v>9.24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13.98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13.98</v>
      </c>
      <c r="W86">
        <v>0</v>
      </c>
      <c r="X86">
        <v>0</v>
      </c>
      <c r="Y86">
        <v>0</v>
      </c>
      <c r="Z86">
        <v>13.98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21.17</v>
      </c>
      <c r="L87" s="46">
        <v>0</v>
      </c>
      <c r="M87" s="74">
        <v>0.43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21.6</v>
      </c>
      <c r="W87">
        <v>0</v>
      </c>
      <c r="X87">
        <v>0</v>
      </c>
      <c r="Y87">
        <v>0</v>
      </c>
      <c r="Z87">
        <v>21.17</v>
      </c>
      <c r="AA87">
        <v>0.43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18.28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18.28</v>
      </c>
      <c r="W88">
        <v>0</v>
      </c>
      <c r="X88">
        <v>0</v>
      </c>
      <c r="Y88">
        <v>0</v>
      </c>
      <c r="Z88">
        <v>18.28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15.39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15.39</v>
      </c>
      <c r="W89">
        <v>0</v>
      </c>
      <c r="X89">
        <v>0</v>
      </c>
      <c r="Y89">
        <v>0</v>
      </c>
      <c r="Z89">
        <v>15.39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12.51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12.51</v>
      </c>
      <c r="W90">
        <v>0</v>
      </c>
      <c r="X90">
        <v>0</v>
      </c>
      <c r="Y90">
        <v>0</v>
      </c>
      <c r="Z90">
        <v>12.51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12.5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12.5</v>
      </c>
      <c r="W91">
        <v>0</v>
      </c>
      <c r="X91">
        <v>0</v>
      </c>
      <c r="Y91">
        <v>0</v>
      </c>
      <c r="Z91">
        <v>12.5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9.6199999999999992</v>
      </c>
      <c r="L92" s="46">
        <v>0</v>
      </c>
      <c r="M92" s="74">
        <v>0.48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10.1</v>
      </c>
      <c r="W92">
        <v>0</v>
      </c>
      <c r="X92">
        <v>0</v>
      </c>
      <c r="Y92">
        <v>0</v>
      </c>
      <c r="Z92">
        <v>9.6199999999999992</v>
      </c>
      <c r="AA92">
        <v>0.48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0.47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0.47</v>
      </c>
      <c r="W93">
        <v>0</v>
      </c>
      <c r="X93">
        <v>0</v>
      </c>
      <c r="Y93">
        <v>0</v>
      </c>
      <c r="Z93">
        <v>0</v>
      </c>
      <c r="AA93">
        <v>0.47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0.46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0.46</v>
      </c>
      <c r="W94">
        <v>0</v>
      </c>
      <c r="X94">
        <v>0</v>
      </c>
      <c r="Y94">
        <v>0</v>
      </c>
      <c r="Z94">
        <v>0</v>
      </c>
      <c r="AA94">
        <v>0.46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0.75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0.75</v>
      </c>
      <c r="W95">
        <v>0</v>
      </c>
      <c r="X95">
        <v>0</v>
      </c>
      <c r="Y95">
        <v>0</v>
      </c>
      <c r="Z95">
        <v>0</v>
      </c>
      <c r="AA95">
        <v>0.75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0.41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0.41</v>
      </c>
      <c r="W96">
        <v>0</v>
      </c>
      <c r="X96">
        <v>0</v>
      </c>
      <c r="Y96">
        <v>0</v>
      </c>
      <c r="Z96">
        <v>0</v>
      </c>
      <c r="AA96">
        <v>0.41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0.2</v>
      </c>
      <c r="W98">
        <v>0</v>
      </c>
      <c r="X98">
        <v>0</v>
      </c>
      <c r="Y98">
        <v>0</v>
      </c>
      <c r="Z98">
        <v>0</v>
      </c>
      <c r="AA98">
        <v>0.2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0.4265775</v>
      </c>
      <c r="I99" s="69">
        <f t="shared" ref="I99:BQ99" si="1">SUM(I3:I98)/4000</f>
        <v>4.5474999999999995E-3</v>
      </c>
      <c r="J99" s="69">
        <f t="shared" si="1"/>
        <v>0</v>
      </c>
      <c r="K99" s="69">
        <f t="shared" si="1"/>
        <v>0.40953499999999982</v>
      </c>
      <c r="L99" s="69">
        <f t="shared" si="1"/>
        <v>6.1072499999999995E-2</v>
      </c>
      <c r="M99" s="69">
        <f t="shared" si="1"/>
        <v>1.09E-2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0.91263249999999974</v>
      </c>
      <c r="W99">
        <f t="shared" si="1"/>
        <v>0.4265775</v>
      </c>
      <c r="X99">
        <f t="shared" si="1"/>
        <v>4.5474999999999995E-3</v>
      </c>
      <c r="Y99">
        <f t="shared" si="1"/>
        <v>6.1072499999999995E-2</v>
      </c>
      <c r="Z99">
        <f t="shared" si="1"/>
        <v>0.40953499999999982</v>
      </c>
      <c r="AA99">
        <f t="shared" si="1"/>
        <v>1.09E-2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93"/>
      <c r="F1" s="193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45321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102.93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102.93</v>
      </c>
      <c r="W31">
        <v>102.93</v>
      </c>
    </row>
    <row r="32" spans="7:23">
      <c r="G32" t="s">
        <v>74</v>
      </c>
      <c r="H32" s="73">
        <v>102.93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102.93</v>
      </c>
      <c r="W32">
        <v>102.93</v>
      </c>
    </row>
    <row r="33" spans="7:23">
      <c r="G33" t="s">
        <v>75</v>
      </c>
      <c r="H33" s="73">
        <v>102.93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102.93</v>
      </c>
      <c r="W33">
        <v>102.93</v>
      </c>
    </row>
    <row r="34" spans="7:23">
      <c r="G34" t="s">
        <v>76</v>
      </c>
      <c r="H34" s="73">
        <v>102.93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102.93</v>
      </c>
      <c r="W34">
        <v>102.93</v>
      </c>
    </row>
    <row r="35" spans="7:23">
      <c r="G35" t="s">
        <v>77</v>
      </c>
      <c r="H35" s="73">
        <v>102.93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102.93</v>
      </c>
      <c r="W35">
        <v>102.93</v>
      </c>
    </row>
    <row r="36" spans="7:23">
      <c r="G36" t="s">
        <v>78</v>
      </c>
      <c r="H36" s="73">
        <v>102.93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102.93</v>
      </c>
      <c r="W36">
        <v>102.93</v>
      </c>
    </row>
    <row r="37" spans="7:23">
      <c r="G37" t="s">
        <v>79</v>
      </c>
      <c r="H37" s="73">
        <v>102.93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102.93</v>
      </c>
      <c r="W37">
        <v>102.93</v>
      </c>
    </row>
    <row r="38" spans="7:23">
      <c r="G38" t="s">
        <v>80</v>
      </c>
      <c r="H38" s="73">
        <v>102.93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102.93</v>
      </c>
      <c r="W38">
        <v>102.93</v>
      </c>
    </row>
    <row r="39" spans="7:23">
      <c r="G39" t="s">
        <v>81</v>
      </c>
      <c r="H39" s="73">
        <v>102.93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102.93</v>
      </c>
      <c r="W39">
        <v>102.93</v>
      </c>
    </row>
    <row r="40" spans="7:23">
      <c r="G40" t="s">
        <v>82</v>
      </c>
      <c r="H40" s="73">
        <v>102.93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102.93</v>
      </c>
      <c r="W40">
        <v>102.93</v>
      </c>
    </row>
    <row r="41" spans="7:23">
      <c r="G41" t="s">
        <v>83</v>
      </c>
      <c r="H41" s="73">
        <v>102.93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102.93</v>
      </c>
      <c r="W41">
        <v>102.93</v>
      </c>
    </row>
    <row r="42" spans="7:23">
      <c r="G42" t="s">
        <v>84</v>
      </c>
      <c r="H42" s="73">
        <v>102.93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102.93</v>
      </c>
      <c r="W42">
        <v>102.93</v>
      </c>
    </row>
    <row r="43" spans="7:23">
      <c r="G43" t="s">
        <v>85</v>
      </c>
      <c r="H43" s="73">
        <v>102.93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102.93</v>
      </c>
      <c r="W43">
        <v>102.93</v>
      </c>
    </row>
    <row r="44" spans="7:23">
      <c r="G44" t="s">
        <v>86</v>
      </c>
      <c r="H44" s="73">
        <v>102.93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102.93</v>
      </c>
      <c r="W44">
        <v>102.93</v>
      </c>
    </row>
    <row r="45" spans="7:23">
      <c r="G45" t="s">
        <v>87</v>
      </c>
      <c r="H45" s="73">
        <v>102.93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102.93</v>
      </c>
      <c r="W45">
        <v>102.93</v>
      </c>
    </row>
    <row r="46" spans="7:23">
      <c r="G46" t="s">
        <v>88</v>
      </c>
      <c r="H46" s="73">
        <v>102.93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102.93</v>
      </c>
      <c r="W46">
        <v>102.93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0.4117200000000002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0.4117200000000002</v>
      </c>
      <c r="W99">
        <f t="shared" si="1"/>
        <v>0.4117200000000002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G110" sqref="AG11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45321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155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109.22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627.59552006385422</v>
      </c>
      <c r="P3" s="36">
        <v>62.535284820824884</v>
      </c>
      <c r="Q3" s="36">
        <v>20.2</v>
      </c>
      <c r="R3" s="38">
        <v>0</v>
      </c>
      <c r="S3" s="38">
        <v>0</v>
      </c>
      <c r="T3" s="37">
        <f>SUMPRODUCT(LTA!J3:AN3,LTA!J$101:AN$101,LTA!J$103:AN$103)</f>
        <v>34</v>
      </c>
      <c r="U3" s="37">
        <f>SUMPRODUCT(LTA!J3:AN3,LTA!J$102:AN$102,LTA!J$103:AN$103)</f>
        <v>71.600000000000009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12.92144759978887</v>
      </c>
      <c r="AD3">
        <f>SUM(B3:AB3,AI3:AT3)-AC3</f>
        <v>1087.4391572848904</v>
      </c>
      <c r="AE3">
        <f>'IDT-1'!B3</f>
        <v>0</v>
      </c>
      <c r="AF3" s="24"/>
      <c r="AG3">
        <f>SUM(AD3:AF3)</f>
        <v>1087.4391572848904</v>
      </c>
      <c r="AI3" s="34">
        <f>PXIL!H3</f>
        <v>0</v>
      </c>
      <c r="AJ3" s="34">
        <f>PXIL!N3</f>
        <v>0</v>
      </c>
      <c r="AK3" s="34">
        <f>RTM_IEX!H3</f>
        <v>94.28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155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109.22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625.75128228793335</v>
      </c>
      <c r="P4" s="36">
        <v>62.535284820824884</v>
      </c>
      <c r="Q4" s="36">
        <v>20.2</v>
      </c>
      <c r="R4" s="38">
        <v>0</v>
      </c>
      <c r="S4" s="38">
        <v>0</v>
      </c>
      <c r="T4" s="37">
        <f>SUMPRODUCT(LTA!J4:AN4,LTA!J$101:AN$101,LTA!J$103:AN$103)</f>
        <v>34.06</v>
      </c>
      <c r="U4" s="37">
        <f>SUMPRODUCT(LTA!J4:AN4,LTA!J$102:AN$102,LTA!J$103:AN$103)</f>
        <v>69.87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-14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12.735760210619578</v>
      </c>
      <c r="AD4">
        <f t="shared" ref="AD4:AD67" si="1">SUM(B4:AB4,AI4:AT4)-AC4</f>
        <v>1037.4006068981387</v>
      </c>
      <c r="AE4">
        <f>'IDT-1'!B4</f>
        <v>0</v>
      </c>
      <c r="AF4" s="24"/>
      <c r="AG4">
        <f t="shared" ref="AG4:AG67" si="2">SUM(AD4:AF4)</f>
        <v>1037.4006068981387</v>
      </c>
      <c r="AI4" s="34">
        <f>PXIL!H4</f>
        <v>0</v>
      </c>
      <c r="AJ4" s="34">
        <f>PXIL!N4</f>
        <v>0</v>
      </c>
      <c r="AK4" s="34">
        <f>RTM_IEX!H4</f>
        <v>61.57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155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109.22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593.26941426649012</v>
      </c>
      <c r="P5" s="36">
        <v>62.535284820824884</v>
      </c>
      <c r="Q5" s="36">
        <v>20.2</v>
      </c>
      <c r="R5" s="38">
        <v>0</v>
      </c>
      <c r="S5" s="38">
        <v>0</v>
      </c>
      <c r="T5" s="37">
        <f>SUMPRODUCT(LTA!J5:AN5,LTA!J$101:AN$101,LTA!J$103:AN$103)</f>
        <v>34.15</v>
      </c>
      <c r="U5" s="37">
        <f>SUMPRODUCT(LTA!J5:AN5,LTA!J$102:AN$102,LTA!J$103:AN$103)</f>
        <v>69.45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-57</v>
      </c>
      <c r="AA5" s="75">
        <f>STOA!H5</f>
        <v>0.38</v>
      </c>
      <c r="AB5" s="75">
        <f>-STOA!N5</f>
        <v>-218.02999999999997</v>
      </c>
      <c r="AC5">
        <f t="shared" si="0"/>
        <v>12.460764301409688</v>
      </c>
      <c r="AD5">
        <f t="shared" si="1"/>
        <v>918.57373478590557</v>
      </c>
      <c r="AE5">
        <f>'IDT-1'!B5</f>
        <v>0</v>
      </c>
      <c r="AF5" s="24"/>
      <c r="AG5">
        <f t="shared" si="2"/>
        <v>918.57373478590557</v>
      </c>
      <c r="AI5" s="34">
        <f>PXIL!H5</f>
        <v>0</v>
      </c>
      <c r="AJ5" s="34">
        <f>PXIL!N5</f>
        <v>0</v>
      </c>
      <c r="AK5" s="34">
        <f>RTM_IEX!H5</f>
        <v>18.28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155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109.22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603.37052553465674</v>
      </c>
      <c r="P6" s="36">
        <v>62.535284820824884</v>
      </c>
      <c r="Q6" s="36">
        <v>20.2</v>
      </c>
      <c r="R6" s="38">
        <v>0</v>
      </c>
      <c r="S6" s="38">
        <v>0</v>
      </c>
      <c r="T6" s="37">
        <f>SUMPRODUCT(LTA!J6:AN6,LTA!J$101:AN$101,LTA!J$103:AN$103)</f>
        <v>40.659999999999997</v>
      </c>
      <c r="U6" s="37">
        <f>SUMPRODUCT(LTA!J6:AN6,LTA!J$102:AN$102,LTA!J$103:AN$103)</f>
        <v>82.690000000000012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-87</v>
      </c>
      <c r="AA6" s="75">
        <f>STOA!H6</f>
        <v>0.38</v>
      </c>
      <c r="AB6" s="75">
        <f>-STOA!N6</f>
        <v>-218.02999999999997</v>
      </c>
      <c r="AC6">
        <f t="shared" si="0"/>
        <v>12.812096367808959</v>
      </c>
      <c r="AD6">
        <f t="shared" si="1"/>
        <v>899.79351398767301</v>
      </c>
      <c r="AE6">
        <f>'IDT-1'!B6</f>
        <v>0</v>
      </c>
      <c r="AF6" s="24"/>
      <c r="AG6">
        <f t="shared" si="2"/>
        <v>899.79351398767301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155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109.22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626.23152318177097</v>
      </c>
      <c r="P7" s="36">
        <v>62.535284820824884</v>
      </c>
      <c r="Q7" s="36">
        <v>20.2</v>
      </c>
      <c r="R7" s="38">
        <v>0</v>
      </c>
      <c r="S7" s="38">
        <v>0</v>
      </c>
      <c r="T7" s="37">
        <f>SUMPRODUCT(LTA!J7:AN7,LTA!J$101:AN$101,LTA!J$103:AN$103)</f>
        <v>41.010000000000005</v>
      </c>
      <c r="U7" s="37">
        <f>SUMPRODUCT(LTA!J7:AN7,LTA!J$102:AN$102,LTA!J$103:AN$103)</f>
        <v>83.41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-123</v>
      </c>
      <c r="AA7" s="75">
        <f>STOA!H7</f>
        <v>0.38</v>
      </c>
      <c r="AB7" s="75">
        <f>-STOA!N7</f>
        <v>-218.02999999999997</v>
      </c>
      <c r="AC7">
        <f t="shared" si="0"/>
        <v>13.394318845664726</v>
      </c>
      <c r="AD7">
        <f t="shared" si="1"/>
        <v>878.14228915693127</v>
      </c>
      <c r="AE7">
        <f>'IDT-1'!B7</f>
        <v>0</v>
      </c>
      <c r="AF7" s="24"/>
      <c r="AG7">
        <f t="shared" si="2"/>
        <v>878.14228915693127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155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109.22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626.23152318177097</v>
      </c>
      <c r="P8" s="36">
        <v>62.535284820824884</v>
      </c>
      <c r="Q8" s="36">
        <v>20.2</v>
      </c>
      <c r="R8" s="38">
        <v>0</v>
      </c>
      <c r="S8" s="38">
        <v>0</v>
      </c>
      <c r="T8" s="37">
        <f>SUMPRODUCT(LTA!J8:AN8,LTA!J$101:AN$101,LTA!J$103:AN$103)</f>
        <v>41.07</v>
      </c>
      <c r="U8" s="37">
        <f>SUMPRODUCT(LTA!J8:AN8,LTA!J$102:AN$102,LTA!J$103:AN$103)</f>
        <v>82.08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-125</v>
      </c>
      <c r="AA8" s="75">
        <f>STOA!H8</f>
        <v>0.38</v>
      </c>
      <c r="AB8" s="75">
        <f>-STOA!N8</f>
        <v>-218.02999999999997</v>
      </c>
      <c r="AC8">
        <f t="shared" si="0"/>
        <v>13.59542978878695</v>
      </c>
      <c r="AD8">
        <f t="shared" si="1"/>
        <v>851.67117821380884</v>
      </c>
      <c r="AE8">
        <f>'IDT-1'!B8</f>
        <v>0</v>
      </c>
      <c r="AF8" s="24"/>
      <c r="AG8">
        <f t="shared" si="2"/>
        <v>851.67117821380884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155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109.22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626.46476008177092</v>
      </c>
      <c r="P9" s="36">
        <v>62.535284820824884</v>
      </c>
      <c r="Q9" s="36">
        <v>20.2</v>
      </c>
      <c r="R9" s="38">
        <v>0</v>
      </c>
      <c r="S9" s="38">
        <v>0</v>
      </c>
      <c r="T9" s="37">
        <f>SUMPRODUCT(LTA!J9:AN9,LTA!J$101:AN$101,LTA!J$103:AN$103)</f>
        <v>41.21</v>
      </c>
      <c r="U9" s="37">
        <f>SUMPRODUCT(LTA!J9:AN9,LTA!J$102:AN$102,LTA!J$103:AN$103)</f>
        <v>81.56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-141</v>
      </c>
      <c r="AA9" s="75">
        <f>STOA!H9</f>
        <v>0.38</v>
      </c>
      <c r="AB9" s="75">
        <f>-STOA!N9</f>
        <v>-218.02999999999997</v>
      </c>
      <c r="AC9">
        <f t="shared" si="0"/>
        <v>13.958456760917182</v>
      </c>
      <c r="AD9">
        <f t="shared" si="1"/>
        <v>808.1613881416788</v>
      </c>
      <c r="AE9">
        <f>'IDT-1'!B9</f>
        <v>0</v>
      </c>
      <c r="AF9" s="24"/>
      <c r="AG9">
        <f t="shared" si="2"/>
        <v>808.1613881416788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8.9697999999999993</v>
      </c>
      <c r="E10">
        <f>GT_NG!P10</f>
        <v>0</v>
      </c>
      <c r="F10">
        <f>GT_Spot!P10</f>
        <v>0</v>
      </c>
      <c r="G10">
        <f>PPCL_NG!P10</f>
        <v>155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109.22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626.46476008177092</v>
      </c>
      <c r="P10" s="36">
        <v>62.535284820824884</v>
      </c>
      <c r="Q10" s="36">
        <v>20.2</v>
      </c>
      <c r="R10" s="38">
        <v>0</v>
      </c>
      <c r="S10" s="38">
        <v>0</v>
      </c>
      <c r="T10" s="37">
        <f>SUMPRODUCT(LTA!J10:AN10,LTA!J$101:AN$101,LTA!J$103:AN$103)</f>
        <v>41.2</v>
      </c>
      <c r="U10" s="37">
        <f>SUMPRODUCT(LTA!J10:AN10,LTA!J$102:AN$102,LTA!J$103:AN$103)</f>
        <v>83.62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-164</v>
      </c>
      <c r="AA10" s="75">
        <f>STOA!H10</f>
        <v>0.38</v>
      </c>
      <c r="AB10" s="75">
        <f>-STOA!N10</f>
        <v>-218.02999999999997</v>
      </c>
      <c r="AC10">
        <f t="shared" si="0"/>
        <v>14.170513388589629</v>
      </c>
      <c r="AD10">
        <f t="shared" si="1"/>
        <v>786.99933151400637</v>
      </c>
      <c r="AE10">
        <f>'IDT-1'!B10</f>
        <v>0</v>
      </c>
      <c r="AF10" s="24"/>
      <c r="AG10">
        <f t="shared" si="2"/>
        <v>786.99933151400637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8.9697999999999993</v>
      </c>
      <c r="E11">
        <f>GT_NG!P11</f>
        <v>0</v>
      </c>
      <c r="F11">
        <f>GT_Spot!P11</f>
        <v>0</v>
      </c>
      <c r="G11">
        <f>PPCL_NG!P11</f>
        <v>155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109.22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564.73392540351506</v>
      </c>
      <c r="P11" s="36">
        <v>62.535284820824884</v>
      </c>
      <c r="Q11" s="36">
        <v>20.2</v>
      </c>
      <c r="R11" s="38">
        <v>0</v>
      </c>
      <c r="S11" s="38">
        <v>0</v>
      </c>
      <c r="T11" s="37">
        <f>SUMPRODUCT(LTA!J11:AN11,LTA!J$101:AN$101,LTA!J$103:AN$103)</f>
        <v>37.36</v>
      </c>
      <c r="U11" s="37">
        <f>SUMPRODUCT(LTA!J11:AN11,LTA!J$102:AN$102,LTA!J$103:AN$103)</f>
        <v>73.69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-181</v>
      </c>
      <c r="AA11" s="75">
        <f>STOA!H11</f>
        <v>0.38</v>
      </c>
      <c r="AB11" s="75">
        <f>-STOA!N11</f>
        <v>-218.02999999999997</v>
      </c>
      <c r="AC11">
        <f t="shared" si="0"/>
        <v>13.180517752846939</v>
      </c>
      <c r="AD11">
        <f t="shared" si="1"/>
        <v>754.48849247149303</v>
      </c>
      <c r="AE11">
        <f>'IDT-1'!B11</f>
        <v>0</v>
      </c>
      <c r="AF11" s="24"/>
      <c r="AG11">
        <f t="shared" si="2"/>
        <v>754.48849247149303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155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109.22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564.73392540351506</v>
      </c>
      <c r="P12" s="36">
        <v>62.535284820824884</v>
      </c>
      <c r="Q12" s="36">
        <v>20.2</v>
      </c>
      <c r="R12" s="38">
        <v>0</v>
      </c>
      <c r="S12" s="38">
        <v>0</v>
      </c>
      <c r="T12" s="37">
        <f>SUMPRODUCT(LTA!J12:AN12,LTA!J$101:AN$101,LTA!J$103:AN$103)</f>
        <v>37.950000000000003</v>
      </c>
      <c r="U12" s="37">
        <f>SUMPRODUCT(LTA!J12:AN12,LTA!J$102:AN$102,LTA!J$103:AN$103)</f>
        <v>74.53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-195</v>
      </c>
      <c r="AA12" s="75">
        <f>STOA!H12</f>
        <v>0.38</v>
      </c>
      <c r="AB12" s="75">
        <f>-STOA!N12</f>
        <v>-218.02999999999997</v>
      </c>
      <c r="AC12">
        <f t="shared" si="0"/>
        <v>13.311125960995389</v>
      </c>
      <c r="AD12">
        <f t="shared" si="1"/>
        <v>741.78788426334472</v>
      </c>
      <c r="AE12">
        <f>'IDT-1'!B12</f>
        <v>0</v>
      </c>
      <c r="AF12" s="24"/>
      <c r="AG12">
        <f t="shared" si="2"/>
        <v>741.78788426334472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155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94.65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564.73392540351506</v>
      </c>
      <c r="P13" s="36">
        <v>62.535284820824884</v>
      </c>
      <c r="Q13" s="36">
        <v>20.2</v>
      </c>
      <c r="R13" s="38">
        <v>0</v>
      </c>
      <c r="S13" s="38">
        <v>0</v>
      </c>
      <c r="T13" s="37">
        <f>SUMPRODUCT(LTA!J13:AN13,LTA!J$101:AN$101,LTA!J$103:AN$103)</f>
        <v>22.34</v>
      </c>
      <c r="U13" s="37">
        <f>SUMPRODUCT(LTA!J13:AN13,LTA!J$102:AN$102,LTA!J$103:AN$103)</f>
        <v>61.239999999999995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-204</v>
      </c>
      <c r="AA13" s="75">
        <f>STOA!H13</f>
        <v>0.38</v>
      </c>
      <c r="AB13" s="75">
        <f>-STOA!N13</f>
        <v>-218.02999999999997</v>
      </c>
      <c r="AC13">
        <f t="shared" si="0"/>
        <v>13.022218380519389</v>
      </c>
      <c r="AD13">
        <f t="shared" si="1"/>
        <v>689.6067918438207</v>
      </c>
      <c r="AE13">
        <f>'IDT-1'!B13</f>
        <v>0</v>
      </c>
      <c r="AF13" s="24"/>
      <c r="AG13">
        <f t="shared" si="2"/>
        <v>689.6067918438207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155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94.65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564.73392540351506</v>
      </c>
      <c r="P14" s="36">
        <v>62.535284820824884</v>
      </c>
      <c r="Q14" s="36">
        <v>20.2</v>
      </c>
      <c r="R14" s="38">
        <v>0</v>
      </c>
      <c r="S14" s="38">
        <v>0</v>
      </c>
      <c r="T14" s="37">
        <f>SUMPRODUCT(LTA!J14:AN14,LTA!J$101:AN$101,LTA!J$103:AN$103)</f>
        <v>22</v>
      </c>
      <c r="U14" s="37">
        <f>SUMPRODUCT(LTA!J14:AN14,LTA!J$102:AN$102,LTA!J$103:AN$103)</f>
        <v>62.760000000000005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-213</v>
      </c>
      <c r="AA14" s="75">
        <f>STOA!H14</f>
        <v>0.38</v>
      </c>
      <c r="AB14" s="75">
        <f>-STOA!N14</f>
        <v>-218.02999999999997</v>
      </c>
      <c r="AC14">
        <f t="shared" si="0"/>
        <v>13.108370800043392</v>
      </c>
      <c r="AD14">
        <f t="shared" si="1"/>
        <v>681.7006394242967</v>
      </c>
      <c r="AE14">
        <f>'IDT-1'!B14</f>
        <v>0</v>
      </c>
      <c r="AF14" s="24"/>
      <c r="AG14">
        <f t="shared" si="2"/>
        <v>681.7006394242967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0</v>
      </c>
      <c r="F15">
        <f>GT_Spot!P15</f>
        <v>0</v>
      </c>
      <c r="G15">
        <f>PPCL_NG!P15</f>
        <v>175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94.65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564.73392540351506</v>
      </c>
      <c r="P15" s="36">
        <v>62.535284820824884</v>
      </c>
      <c r="Q15" s="36">
        <v>20.2</v>
      </c>
      <c r="R15" s="38">
        <v>0</v>
      </c>
      <c r="S15" s="38">
        <v>0</v>
      </c>
      <c r="T15" s="37">
        <f>SUMPRODUCT(LTA!J15:AN15,LTA!J$101:AN$101,LTA!J$103:AN$103)</f>
        <v>21.66</v>
      </c>
      <c r="U15" s="37">
        <f>SUMPRODUCT(LTA!J15:AN15,LTA!J$102:AN$102,LTA!J$103:AN$103)</f>
        <v>62.34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-216</v>
      </c>
      <c r="AA15" s="75">
        <f>STOA!H15</f>
        <v>0.38</v>
      </c>
      <c r="AB15" s="75">
        <f>-STOA!N15</f>
        <v>-218.02999999999997</v>
      </c>
      <c r="AC15">
        <f t="shared" si="0"/>
        <v>13.562100273218059</v>
      </c>
      <c r="AD15">
        <f t="shared" si="1"/>
        <v>729.23690995112202</v>
      </c>
      <c r="AE15">
        <f>'IDT-1'!B15</f>
        <v>0</v>
      </c>
      <c r="AF15" s="24"/>
      <c r="AG15">
        <f t="shared" si="2"/>
        <v>729.23690995112202</v>
      </c>
      <c r="AI15" s="34">
        <f>PXIL!H15</f>
        <v>0</v>
      </c>
      <c r="AJ15" s="34">
        <f>PXIL!N15</f>
        <v>0</v>
      </c>
      <c r="AK15" s="34">
        <f>RTM_IEX!H15</f>
        <v>31.75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0</v>
      </c>
      <c r="F16">
        <f>GT_Spot!P16</f>
        <v>0</v>
      </c>
      <c r="G16">
        <f>PPCL_NG!P16</f>
        <v>195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94.65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564.73392540351506</v>
      </c>
      <c r="P16" s="36">
        <v>62.535284820824884</v>
      </c>
      <c r="Q16" s="36">
        <v>20.2</v>
      </c>
      <c r="R16" s="38">
        <v>0</v>
      </c>
      <c r="S16" s="38">
        <v>0</v>
      </c>
      <c r="T16" s="37">
        <f>SUMPRODUCT(LTA!J16:AN16,LTA!J$101:AN$101,LTA!J$103:AN$103)</f>
        <v>21.4</v>
      </c>
      <c r="U16" s="37">
        <f>SUMPRODUCT(LTA!J16:AN16,LTA!J$102:AN$102,LTA!J$103:AN$103)</f>
        <v>62.56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-218</v>
      </c>
      <c r="AA16" s="75">
        <f>STOA!H16</f>
        <v>0.38</v>
      </c>
      <c r="AB16" s="75">
        <f>-STOA!N16</f>
        <v>-218.02999999999997</v>
      </c>
      <c r="AC16">
        <f t="shared" si="0"/>
        <v>13.593154588667838</v>
      </c>
      <c r="AD16">
        <f t="shared" si="1"/>
        <v>728.88585563567233</v>
      </c>
      <c r="AE16">
        <f>'IDT-1'!B16</f>
        <v>0</v>
      </c>
      <c r="AF16" s="24"/>
      <c r="AG16">
        <f t="shared" si="2"/>
        <v>728.88585563567233</v>
      </c>
      <c r="AI16" s="34">
        <f>PXIL!H16</f>
        <v>0</v>
      </c>
      <c r="AJ16" s="34">
        <f>PXIL!N16</f>
        <v>0</v>
      </c>
      <c r="AK16" s="34">
        <f>RTM_IEX!H16</f>
        <v>13.47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0</v>
      </c>
      <c r="F17">
        <f>GT_Spot!P17</f>
        <v>0</v>
      </c>
      <c r="G17">
        <f>PPCL_NG!P17</f>
        <v>195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94.65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564.50068850351511</v>
      </c>
      <c r="P17" s="36">
        <v>62.535284820824884</v>
      </c>
      <c r="Q17" s="36">
        <v>20.2</v>
      </c>
      <c r="R17" s="38">
        <v>0</v>
      </c>
      <c r="S17" s="38">
        <v>0</v>
      </c>
      <c r="T17" s="37">
        <f>SUMPRODUCT(LTA!J17:AN17,LTA!J$101:AN$101,LTA!J$103:AN$103)</f>
        <v>21.19</v>
      </c>
      <c r="U17" s="37">
        <f>SUMPRODUCT(LTA!J17:AN17,LTA!J$102:AN$102,LTA!J$103:AN$103)</f>
        <v>55.58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-216</v>
      </c>
      <c r="AA17" s="75">
        <f>STOA!H17</f>
        <v>0.38</v>
      </c>
      <c r="AB17" s="75">
        <f>-STOA!N17</f>
        <v>-218.02999999999997</v>
      </c>
      <c r="AC17">
        <f t="shared" si="0"/>
        <v>13.602729083258058</v>
      </c>
      <c r="AD17">
        <f t="shared" si="1"/>
        <v>734.03304424108194</v>
      </c>
      <c r="AE17">
        <f>'IDT-1'!B17</f>
        <v>0</v>
      </c>
      <c r="AF17" s="24"/>
      <c r="AG17">
        <f t="shared" si="2"/>
        <v>734.03304424108194</v>
      </c>
      <c r="AI17" s="34">
        <f>PXIL!H17</f>
        <v>0</v>
      </c>
      <c r="AJ17" s="34">
        <f>PXIL!N17</f>
        <v>0</v>
      </c>
      <c r="AK17" s="34">
        <f>RTM_IEX!H17</f>
        <v>24.05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8.9697999999999993</v>
      </c>
      <c r="E18">
        <f>GT_NG!P18</f>
        <v>0</v>
      </c>
      <c r="F18">
        <f>GT_Spot!P18</f>
        <v>0</v>
      </c>
      <c r="G18">
        <f>PPCL_NG!P18</f>
        <v>195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94.65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570.50241410351509</v>
      </c>
      <c r="P18" s="36">
        <v>62.535284820824884</v>
      </c>
      <c r="Q18" s="36">
        <v>20.2</v>
      </c>
      <c r="R18" s="38">
        <v>0</v>
      </c>
      <c r="S18" s="38">
        <v>0</v>
      </c>
      <c r="T18" s="37">
        <f>SUMPRODUCT(LTA!J18:AN18,LTA!J$101:AN$101,LTA!J$103:AN$103)</f>
        <v>20.56</v>
      </c>
      <c r="U18" s="37">
        <f>SUMPRODUCT(LTA!J18:AN18,LTA!J$102:AN$102,LTA!J$103:AN$103)</f>
        <v>55.44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-206</v>
      </c>
      <c r="AA18" s="75">
        <f>STOA!H18</f>
        <v>0.38</v>
      </c>
      <c r="AB18" s="75">
        <f>-STOA!N18</f>
        <v>-218.02999999999997</v>
      </c>
      <c r="AC18">
        <f t="shared" si="0"/>
        <v>13.497284001049168</v>
      </c>
      <c r="AD18">
        <f t="shared" si="1"/>
        <v>741.67021492329104</v>
      </c>
      <c r="AE18">
        <f>'IDT-1'!B18</f>
        <v>0</v>
      </c>
      <c r="AF18" s="24"/>
      <c r="AG18">
        <f t="shared" si="2"/>
        <v>741.67021492329104</v>
      </c>
      <c r="AI18" s="34">
        <f>PXIL!H18</f>
        <v>0</v>
      </c>
      <c r="AJ18" s="34">
        <f>PXIL!N18</f>
        <v>0</v>
      </c>
      <c r="AK18" s="34">
        <f>RTM_IEX!H18</f>
        <v>16.350000000000001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8.9697999999999993</v>
      </c>
      <c r="E19">
        <f>GT_NG!P19</f>
        <v>0</v>
      </c>
      <c r="F19">
        <f>GT_Spot!P19</f>
        <v>0</v>
      </c>
      <c r="G19">
        <f>PPCL_NG!P19</f>
        <v>235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94.65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581.06601505665617</v>
      </c>
      <c r="P19" s="36">
        <v>62.535284820824884</v>
      </c>
      <c r="Q19" s="36">
        <v>20.2</v>
      </c>
      <c r="R19" s="38">
        <v>0</v>
      </c>
      <c r="S19" s="38">
        <v>0</v>
      </c>
      <c r="T19" s="37">
        <f>SUMPRODUCT(LTA!J19:AN19,LTA!J$101:AN$101,LTA!J$103:AN$103)</f>
        <v>20.56</v>
      </c>
      <c r="U19" s="37">
        <f>SUMPRODUCT(LTA!J19:AN19,LTA!J$102:AN$102,LTA!J$103:AN$103)</f>
        <v>54.399999999999991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-182</v>
      </c>
      <c r="AA19" s="75">
        <f>STOA!H19</f>
        <v>0.38</v>
      </c>
      <c r="AB19" s="75">
        <f>-STOA!N19</f>
        <v>-218.02999999999997</v>
      </c>
      <c r="AC19">
        <f t="shared" si="0"/>
        <v>13.572634463658215</v>
      </c>
      <c r="AD19">
        <f t="shared" si="1"/>
        <v>798.76846541382315</v>
      </c>
      <c r="AE19">
        <f>'IDT-1'!B19</f>
        <v>0</v>
      </c>
      <c r="AF19" s="24"/>
      <c r="AG19">
        <f t="shared" si="2"/>
        <v>798.76846541382315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8.9697999999999993</v>
      </c>
      <c r="E20">
        <f>GT_NG!P20</f>
        <v>0</v>
      </c>
      <c r="F20">
        <f>GT_Spot!P20</f>
        <v>0</v>
      </c>
      <c r="G20">
        <f>PPCL_NG!P20</f>
        <v>255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94.65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581.06601505665617</v>
      </c>
      <c r="P20" s="36">
        <v>62.535284820824884</v>
      </c>
      <c r="Q20" s="36">
        <v>20.2</v>
      </c>
      <c r="R20" s="38">
        <v>0</v>
      </c>
      <c r="S20" s="38">
        <v>0</v>
      </c>
      <c r="T20" s="37">
        <f>SUMPRODUCT(LTA!J20:AN20,LTA!J$101:AN$101,LTA!J$103:AN$103)</f>
        <v>20.56</v>
      </c>
      <c r="U20" s="37">
        <f>SUMPRODUCT(LTA!J20:AN20,LTA!J$102:AN$102,LTA!J$103:AN$103)</f>
        <v>54.289999999999992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-160</v>
      </c>
      <c r="AA20" s="75">
        <f>STOA!H20</f>
        <v>0.38</v>
      </c>
      <c r="AB20" s="75">
        <f>-STOA!N20</f>
        <v>-218.02999999999997</v>
      </c>
      <c r="AC20">
        <f t="shared" si="0"/>
        <v>13.553344993710656</v>
      </c>
      <c r="AD20">
        <f t="shared" si="1"/>
        <v>840.6777548837706</v>
      </c>
      <c r="AE20">
        <f>'IDT-1'!B20</f>
        <v>0</v>
      </c>
      <c r="AF20" s="24"/>
      <c r="AG20">
        <f t="shared" si="2"/>
        <v>840.6777548837706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8.9697999999999993</v>
      </c>
      <c r="E21">
        <f>GT_NG!P21</f>
        <v>0</v>
      </c>
      <c r="F21">
        <f>GT_Spot!P21</f>
        <v>0</v>
      </c>
      <c r="G21">
        <f>PPCL_NG!P21</f>
        <v>265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94.65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663.82393730169258</v>
      </c>
      <c r="P21" s="36">
        <v>62.535284820824884</v>
      </c>
      <c r="Q21" s="36">
        <v>20.2</v>
      </c>
      <c r="R21" s="38">
        <v>0</v>
      </c>
      <c r="S21" s="38">
        <v>0</v>
      </c>
      <c r="T21" s="37">
        <f>SUMPRODUCT(LTA!J21:AN21,LTA!J$101:AN$101,LTA!J$103:AN$103)</f>
        <v>20.56</v>
      </c>
      <c r="U21" s="37">
        <f>SUMPRODUCT(LTA!J21:AN21,LTA!J$102:AN$102,LTA!J$103:AN$103)</f>
        <v>56.769999999999996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-139</v>
      </c>
      <c r="AA21" s="75">
        <f>STOA!H21</f>
        <v>0.38</v>
      </c>
      <c r="AB21" s="75">
        <f>-STOA!N21</f>
        <v>-218.02999999999997</v>
      </c>
      <c r="AC21">
        <f t="shared" si="0"/>
        <v>14.336401225119184</v>
      </c>
      <c r="AD21">
        <f t="shared" si="1"/>
        <v>937.13262089739862</v>
      </c>
      <c r="AE21">
        <f>'IDT-1'!B21</f>
        <v>0</v>
      </c>
      <c r="AF21" s="24"/>
      <c r="AG21">
        <f t="shared" si="2"/>
        <v>937.13262089739862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8.9697999999999993</v>
      </c>
      <c r="E22">
        <f>GT_NG!P22</f>
        <v>0</v>
      </c>
      <c r="F22">
        <f>GT_Spot!P22</f>
        <v>0</v>
      </c>
      <c r="G22">
        <f>PPCL_NG!P22</f>
        <v>270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94.65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679.84726656554597</v>
      </c>
      <c r="P22" s="36">
        <v>62.535284820824884</v>
      </c>
      <c r="Q22" s="36">
        <v>20.2</v>
      </c>
      <c r="R22" s="38">
        <v>0</v>
      </c>
      <c r="S22" s="38">
        <v>0</v>
      </c>
      <c r="T22" s="37">
        <f>SUMPRODUCT(LTA!J22:AN22,LTA!J$101:AN$101,LTA!J$103:AN$103)</f>
        <v>20.56</v>
      </c>
      <c r="U22" s="37">
        <f>SUMPRODUCT(LTA!J22:AN22,LTA!J$102:AN$102,LTA!J$103:AN$103)</f>
        <v>56.760000000000005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-139</v>
      </c>
      <c r="AA22" s="75">
        <f>STOA!H22</f>
        <v>0.38</v>
      </c>
      <c r="AB22" s="75">
        <f>-STOA!N22</f>
        <v>-218.02999999999997</v>
      </c>
      <c r="AC22">
        <f t="shared" si="0"/>
        <v>15.33461549024979</v>
      </c>
      <c r="AD22">
        <f t="shared" si="1"/>
        <v>860.14773589612116</v>
      </c>
      <c r="AE22">
        <f>'IDT-1'!B22</f>
        <v>0</v>
      </c>
      <c r="AF22" s="24"/>
      <c r="AG22">
        <f t="shared" si="2"/>
        <v>860.14773589612116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8.9697999999999993</v>
      </c>
      <c r="E23">
        <f>GT_NG!P23</f>
        <v>0</v>
      </c>
      <c r="F23">
        <f>GT_Spot!P23</f>
        <v>0</v>
      </c>
      <c r="G23">
        <f>PPCL_NG!P23</f>
        <v>270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94.65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698.02370350876924</v>
      </c>
      <c r="P23" s="36">
        <v>112.87</v>
      </c>
      <c r="Q23" s="36">
        <v>38.11</v>
      </c>
      <c r="R23" s="38">
        <v>0</v>
      </c>
      <c r="S23" s="38">
        <v>0</v>
      </c>
      <c r="T23" s="37">
        <f>SUMPRODUCT(LTA!J23:AN23,LTA!J$101:AN$101,LTA!J$103:AN$103)</f>
        <v>20.56</v>
      </c>
      <c r="U23" s="37">
        <f>SUMPRODUCT(LTA!J23:AN23,LTA!J$102:AN$102,LTA!J$103:AN$103)</f>
        <v>56.819999999999993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-82</v>
      </c>
      <c r="AA23" s="75">
        <f>STOA!H23</f>
        <v>0.43</v>
      </c>
      <c r="AB23" s="75">
        <f>-STOA!N23</f>
        <v>-218.02999999999997</v>
      </c>
      <c r="AC23">
        <f t="shared" si="0"/>
        <v>16.324083057549498</v>
      </c>
      <c r="AD23">
        <f t="shared" si="1"/>
        <v>914.68942045121969</v>
      </c>
      <c r="AE23">
        <f>'IDT-1'!B23</f>
        <v>0</v>
      </c>
      <c r="AF23" s="24"/>
      <c r="AG23">
        <f t="shared" si="2"/>
        <v>914.68942045121969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-204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0</v>
      </c>
      <c r="F24">
        <f>GT_Spot!P24</f>
        <v>0</v>
      </c>
      <c r="G24">
        <f>PPCL_NG!P24</f>
        <v>270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94.65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709.77475497498881</v>
      </c>
      <c r="P24" s="36">
        <v>111.14481914794443</v>
      </c>
      <c r="Q24" s="36">
        <v>38.119999999999997</v>
      </c>
      <c r="R24" s="38">
        <v>0</v>
      </c>
      <c r="S24" s="38">
        <v>0</v>
      </c>
      <c r="T24" s="37">
        <f>SUMPRODUCT(LTA!J24:AN24,LTA!J$101:AN$101,LTA!J$103:AN$103)</f>
        <v>20.56</v>
      </c>
      <c r="U24" s="37">
        <f>SUMPRODUCT(LTA!J24:AN24,LTA!J$102:AN$102,LTA!J$103:AN$103)</f>
        <v>57.91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</v>
      </c>
      <c r="AA24" s="75">
        <f>STOA!H24</f>
        <v>0.43</v>
      </c>
      <c r="AB24" s="75">
        <f>-STOA!N24</f>
        <v>-218.02999999999997</v>
      </c>
      <c r="AC24">
        <f t="shared" si="0"/>
        <v>15.943155538114688</v>
      </c>
      <c r="AD24">
        <f t="shared" si="1"/>
        <v>982.19621858481867</v>
      </c>
      <c r="AE24">
        <f>'IDT-1'!B24</f>
        <v>0</v>
      </c>
      <c r="AF24" s="24"/>
      <c r="AG24">
        <f t="shared" si="2"/>
        <v>982.19621858481867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-229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8.9697999999999993</v>
      </c>
      <c r="E25">
        <f>GT_NG!P25</f>
        <v>0</v>
      </c>
      <c r="F25">
        <f>GT_Spot!P25</f>
        <v>0</v>
      </c>
      <c r="G25">
        <f>PPCL_NG!P25</f>
        <v>270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94.65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727.89162811443259</v>
      </c>
      <c r="P25" s="36">
        <v>117.59</v>
      </c>
      <c r="Q25" s="36">
        <v>38.119999999999997</v>
      </c>
      <c r="R25" s="38">
        <v>0</v>
      </c>
      <c r="S25" s="38">
        <v>0</v>
      </c>
      <c r="T25" s="37">
        <f>SUMPRODUCT(LTA!J25:AN25,LTA!J$101:AN$101,LTA!J$103:AN$103)</f>
        <v>20.56</v>
      </c>
      <c r="U25" s="37">
        <f>SUMPRODUCT(LTA!J25:AN25,LTA!J$102:AN$102,LTA!J$103:AN$103)</f>
        <v>58.03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15.794696167197939</v>
      </c>
      <c r="AD25">
        <f t="shared" si="1"/>
        <v>1049.0267319472343</v>
      </c>
      <c r="AE25">
        <f>'IDT-1'!B25</f>
        <v>0</v>
      </c>
      <c r="AF25" s="24"/>
      <c r="AG25">
        <f t="shared" si="2"/>
        <v>1049.0267319472343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-188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8.9697999999999993</v>
      </c>
      <c r="E26">
        <f>GT_NG!P26</f>
        <v>0</v>
      </c>
      <c r="F26">
        <f>GT_Spot!P26</f>
        <v>0</v>
      </c>
      <c r="G26">
        <f>PPCL_NG!P26</f>
        <v>270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94.65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794.10759839836999</v>
      </c>
      <c r="P26" s="36">
        <v>117.59</v>
      </c>
      <c r="Q26" s="36">
        <v>38.11</v>
      </c>
      <c r="R26" s="38">
        <v>0</v>
      </c>
      <c r="S26" s="38">
        <v>0</v>
      </c>
      <c r="T26" s="37">
        <f>SUMPRODUCT(LTA!J26:AN26,LTA!J$101:AN$101,LTA!J$103:AN$103)</f>
        <v>20.56</v>
      </c>
      <c r="U26" s="37">
        <f>SUMPRODUCT(LTA!J26:AN26,LTA!J$102:AN$102,LTA!J$103:AN$103)</f>
        <v>57.379999999999995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16.167472005360345</v>
      </c>
      <c r="AD26">
        <f t="shared" si="1"/>
        <v>1135.2099263930097</v>
      </c>
      <c r="AE26">
        <f>'IDT-1'!B26</f>
        <v>0</v>
      </c>
      <c r="AF26" s="24"/>
      <c r="AG26">
        <f t="shared" si="2"/>
        <v>1135.2099263930097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-167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8.9697999999999993</v>
      </c>
      <c r="E27">
        <f>GT_NG!P27</f>
        <v>0</v>
      </c>
      <c r="F27">
        <f>GT_Spot!P27</f>
        <v>0</v>
      </c>
      <c r="G27">
        <f>PPCL_NG!P27</f>
        <v>270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94.65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847.5590498697436</v>
      </c>
      <c r="P27" s="36">
        <v>117.59</v>
      </c>
      <c r="Q27" s="36">
        <v>38.11</v>
      </c>
      <c r="R27" s="38">
        <v>0</v>
      </c>
      <c r="S27" s="38">
        <v>0</v>
      </c>
      <c r="T27" s="37">
        <f>SUMPRODUCT(LTA!J27:AN27,LTA!J$101:AN$101,LTA!J$103:AN$103)</f>
        <v>20.56</v>
      </c>
      <c r="U27" s="37">
        <f>SUMPRODUCT(LTA!J27:AN27,LTA!J$102:AN$102,LTA!J$103:AN$103)</f>
        <v>56.31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16.336826266295922</v>
      </c>
      <c r="AD27">
        <f t="shared" si="1"/>
        <v>1219.2720236034477</v>
      </c>
      <c r="AE27">
        <f>'IDT-1'!B27</f>
        <v>0</v>
      </c>
      <c r="AF27" s="24"/>
      <c r="AG27">
        <f t="shared" si="2"/>
        <v>1219.2720236034477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8.9697999999999993</v>
      </c>
      <c r="E28">
        <f>GT_NG!P28</f>
        <v>0</v>
      </c>
      <c r="F28">
        <f>GT_Spot!P28</f>
        <v>0</v>
      </c>
      <c r="G28">
        <f>PPCL_NG!P28</f>
        <v>270</v>
      </c>
      <c r="H28">
        <f>PPCL_Spot!P28</f>
        <v>0</v>
      </c>
      <c r="I28">
        <f>Bawana_NG!P28</f>
        <v>126.16</v>
      </c>
      <c r="J28">
        <f>Bawana_RLNG!P28</f>
        <v>0</v>
      </c>
      <c r="K28">
        <f>Bawana_Spot!P28</f>
        <v>94.65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966.09690332579578</v>
      </c>
      <c r="P28" s="36">
        <v>117.59</v>
      </c>
      <c r="Q28" s="36">
        <v>38.11</v>
      </c>
      <c r="R28" s="38">
        <v>0</v>
      </c>
      <c r="S28" s="38">
        <v>0</v>
      </c>
      <c r="T28" s="37">
        <f>SUMPRODUCT(LTA!J28:AN28,LTA!J$101:AN$101,LTA!J$103:AN$103)</f>
        <v>20.56</v>
      </c>
      <c r="U28" s="37">
        <f>SUMPRODUCT(LTA!J28:AN28,LTA!J$102:AN$102,LTA!J$103:AN$103)</f>
        <v>54.94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16.851911822256973</v>
      </c>
      <c r="AD28">
        <f t="shared" si="1"/>
        <v>1374.4747915035387</v>
      </c>
      <c r="AE28">
        <f>'IDT-1'!B28</f>
        <v>0</v>
      </c>
      <c r="AF28" s="24"/>
      <c r="AG28">
        <f t="shared" si="2"/>
        <v>1374.4747915035387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8.9697999999999993</v>
      </c>
      <c r="E29">
        <f>GT_NG!P29</f>
        <v>0</v>
      </c>
      <c r="F29">
        <f>GT_Spot!P29</f>
        <v>0</v>
      </c>
      <c r="G29">
        <f>PPCL_NG!P29</f>
        <v>270</v>
      </c>
      <c r="H29">
        <f>PPCL_Spot!P29</f>
        <v>0</v>
      </c>
      <c r="I29">
        <f>Bawana_NG!P29</f>
        <v>122.16</v>
      </c>
      <c r="J29">
        <f>Bawana_RLNG!P29</f>
        <v>0</v>
      </c>
      <c r="K29">
        <f>Bawana_Spot!P29</f>
        <v>94.65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1011.5439078722617</v>
      </c>
      <c r="P29" s="36">
        <v>117.59</v>
      </c>
      <c r="Q29" s="36">
        <v>38.11</v>
      </c>
      <c r="R29" s="38">
        <v>0.53522123893805318</v>
      </c>
      <c r="S29" s="38">
        <v>0</v>
      </c>
      <c r="T29" s="37">
        <f>SUMPRODUCT(LTA!J29:AN29,LTA!J$101:AN$101,LTA!J$103:AN$103)</f>
        <v>20.56</v>
      </c>
      <c r="U29" s="37">
        <f>SUMPRODUCT(LTA!J29:AN29,LTA!J$102:AN$102,LTA!J$103:AN$103)</f>
        <v>54.28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16.775460632609914</v>
      </c>
      <c r="AD29">
        <f t="shared" si="1"/>
        <v>1465.8734684785898</v>
      </c>
      <c r="AE29">
        <f>'IDT-1'!B29</f>
        <v>48</v>
      </c>
      <c r="AF29" s="24"/>
      <c r="AG29">
        <f t="shared" si="2"/>
        <v>1513.8734684785898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-17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8.9697999999999993</v>
      </c>
      <c r="E30">
        <f>GT_NG!P30</f>
        <v>0</v>
      </c>
      <c r="F30">
        <f>GT_Spot!P30</f>
        <v>0</v>
      </c>
      <c r="G30">
        <f>PPCL_NG!P30</f>
        <v>270</v>
      </c>
      <c r="H30">
        <f>PPCL_Spot!P30</f>
        <v>0</v>
      </c>
      <c r="I30">
        <f>Bawana_NG!P30</f>
        <v>122.16</v>
      </c>
      <c r="J30">
        <f>Bawana_RLNG!P30</f>
        <v>0</v>
      </c>
      <c r="K30">
        <f>Bawana_Spot!P30</f>
        <v>94.65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1088.0473343630604</v>
      </c>
      <c r="P30" s="36">
        <v>117.59</v>
      </c>
      <c r="Q30" s="36">
        <v>38.11</v>
      </c>
      <c r="R30" s="38">
        <v>3.0448025276461297</v>
      </c>
      <c r="S30" s="38">
        <v>0</v>
      </c>
      <c r="T30" s="37">
        <f>SUMPRODUCT(LTA!J30:AN30,LTA!J$101:AN$101,LTA!J$103:AN$103)</f>
        <v>20.41</v>
      </c>
      <c r="U30" s="37">
        <f>SUMPRODUCT(LTA!J30:AN30,LTA!J$102:AN$102,LTA!J$103:AN$103)</f>
        <v>53.47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17.380278951608435</v>
      </c>
      <c r="AD30">
        <f t="shared" si="1"/>
        <v>1549.3216579390983</v>
      </c>
      <c r="AE30">
        <f>'IDT-1'!B30</f>
        <v>90</v>
      </c>
      <c r="AF30" s="24"/>
      <c r="AG30">
        <f t="shared" si="2"/>
        <v>1639.3216579390983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8.9697999999999993</v>
      </c>
      <c r="E31">
        <f>GT_NG!P31</f>
        <v>0</v>
      </c>
      <c r="F31">
        <f>GT_Spot!P31</f>
        <v>0</v>
      </c>
      <c r="G31">
        <f>PPCL_NG!P31</f>
        <v>270</v>
      </c>
      <c r="H31">
        <f>PPCL_Spot!P31</f>
        <v>0</v>
      </c>
      <c r="I31">
        <f>Bawana_NG!P31</f>
        <v>122.16</v>
      </c>
      <c r="J31">
        <f>Bawana_RLNG!P31</f>
        <v>0</v>
      </c>
      <c r="K31">
        <f>Bawana_Spot!P31</f>
        <v>94.65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1092.0535311084498</v>
      </c>
      <c r="P31" s="36">
        <v>117.59</v>
      </c>
      <c r="Q31" s="36">
        <v>38.11</v>
      </c>
      <c r="R31" s="38">
        <v>7.5300000000000011</v>
      </c>
      <c r="S31" s="38">
        <v>0</v>
      </c>
      <c r="T31" s="37">
        <f>SUMPRODUCT(LTA!J31:AN31,LTA!J$101:AN$101,LTA!J$103:AN$103)</f>
        <v>19.91</v>
      </c>
      <c r="U31" s="37">
        <f>SUMPRODUCT(LTA!J31:AN31,LTA!J$102:AN$102,LTA!J$103:AN$103)</f>
        <v>50.45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197.74</v>
      </c>
      <c r="AB31" s="75">
        <f>-STOA!N31</f>
        <v>-239.13</v>
      </c>
      <c r="AC31">
        <f t="shared" si="0"/>
        <v>20.020161170500163</v>
      </c>
      <c r="AD31">
        <f t="shared" si="1"/>
        <v>1740.9431699379495</v>
      </c>
      <c r="AE31">
        <f>'IDT-1'!B31</f>
        <v>0</v>
      </c>
      <c r="AF31" s="24"/>
      <c r="AG31">
        <f t="shared" si="2"/>
        <v>1740.9431699379495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102.93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8.9697999999999993</v>
      </c>
      <c r="E32">
        <f>GT_NG!P32</f>
        <v>0</v>
      </c>
      <c r="F32">
        <f>GT_Spot!P32</f>
        <v>0</v>
      </c>
      <c r="G32">
        <f>PPCL_NG!P32</f>
        <v>270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94.65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1092.0535311084498</v>
      </c>
      <c r="P32" s="36">
        <v>117.59</v>
      </c>
      <c r="Q32" s="36">
        <v>38.11</v>
      </c>
      <c r="R32" s="38">
        <v>15.410000000000004</v>
      </c>
      <c r="S32" s="38">
        <v>0</v>
      </c>
      <c r="T32" s="37">
        <f>SUMPRODUCT(LTA!J32:AN32,LTA!J$101:AN$101,LTA!J$103:AN$103)</f>
        <v>21.23</v>
      </c>
      <c r="U32" s="37">
        <f>SUMPRODUCT(LTA!J32:AN32,LTA!J$102:AN$102,LTA!J$103:AN$103)</f>
        <v>49.53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9.85</v>
      </c>
      <c r="Z32" s="34">
        <f>IEX!N32</f>
        <v>0</v>
      </c>
      <c r="AA32" s="75">
        <f>STOA!H32</f>
        <v>197.74</v>
      </c>
      <c r="AB32" s="75">
        <f>-STOA!N32</f>
        <v>-239.13</v>
      </c>
      <c r="AC32">
        <f t="shared" si="0"/>
        <v>19.070646276878193</v>
      </c>
      <c r="AD32">
        <f t="shared" si="1"/>
        <v>1873.8886787380595</v>
      </c>
      <c r="AE32">
        <f>'IDT-1'!B32</f>
        <v>0</v>
      </c>
      <c r="AF32" s="24"/>
      <c r="AG32">
        <f t="shared" si="2"/>
        <v>1873.8886787380595</v>
      </c>
      <c r="AI32" s="34">
        <f>PXIL!H32</f>
        <v>0</v>
      </c>
      <c r="AJ32" s="34">
        <f>PXIL!N32</f>
        <v>0</v>
      </c>
      <c r="AK32" s="34">
        <f>RTM_IEX!H32</f>
        <v>3.96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7.51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102.93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8.9697999999999993</v>
      </c>
      <c r="E33">
        <f>GT_NG!P33</f>
        <v>0</v>
      </c>
      <c r="F33">
        <f>GT_Spot!P33</f>
        <v>0</v>
      </c>
      <c r="G33">
        <f>PPCL_NG!P33</f>
        <v>270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87.37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1075.6437960684802</v>
      </c>
      <c r="P33" s="36">
        <v>117.59</v>
      </c>
      <c r="Q33" s="36">
        <v>38.11</v>
      </c>
      <c r="R33" s="38">
        <v>27.86</v>
      </c>
      <c r="S33" s="38">
        <v>0</v>
      </c>
      <c r="T33" s="37">
        <f>SUMPRODUCT(LTA!J33:AN33,LTA!J$101:AN$101,LTA!J$103:AN$103)</f>
        <v>30.64</v>
      </c>
      <c r="U33" s="37">
        <f>SUMPRODUCT(LTA!J33:AN33,LTA!J$102:AN$102,LTA!J$103:AN$103)</f>
        <v>28.1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49.2</v>
      </c>
      <c r="Z33" s="34">
        <f>IEX!N33</f>
        <v>0</v>
      </c>
      <c r="AA33" s="75">
        <f>STOA!H33</f>
        <v>197.74</v>
      </c>
      <c r="AB33" s="75">
        <f>-STOA!N33</f>
        <v>-239.13</v>
      </c>
      <c r="AC33">
        <f t="shared" si="0"/>
        <v>19.785236502542453</v>
      </c>
      <c r="AD33">
        <f t="shared" si="1"/>
        <v>1958.2443534724257</v>
      </c>
      <c r="AE33">
        <f>'IDT-1'!B33</f>
        <v>0</v>
      </c>
      <c r="AF33" s="24"/>
      <c r="AG33">
        <f t="shared" si="2"/>
        <v>1958.2443534724257</v>
      </c>
      <c r="AI33" s="34">
        <f>PXIL!H33</f>
        <v>0</v>
      </c>
      <c r="AJ33" s="34">
        <f>PXIL!N33</f>
        <v>0</v>
      </c>
      <c r="AK33" s="34">
        <f>RTM_IEX!H33</f>
        <v>37.31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43.14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102.93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8.9697999999999993</v>
      </c>
      <c r="E34">
        <f>GT_NG!P34</f>
        <v>0</v>
      </c>
      <c r="F34">
        <f>GT_Spot!P34</f>
        <v>0</v>
      </c>
      <c r="G34">
        <f>PPCL_NG!P34</f>
        <v>270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87.37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1069.3340687294849</v>
      </c>
      <c r="P34" s="36">
        <v>117.59</v>
      </c>
      <c r="Q34" s="36">
        <v>38.11</v>
      </c>
      <c r="R34" s="38">
        <v>44.499999999999993</v>
      </c>
      <c r="S34" s="38">
        <v>0</v>
      </c>
      <c r="T34" s="37">
        <f>SUMPRODUCT(LTA!J34:AN34,LTA!J$101:AN$101,LTA!J$103:AN$103)</f>
        <v>57.43</v>
      </c>
      <c r="U34" s="37">
        <f>SUMPRODUCT(LTA!J34:AN34,LTA!J$102:AN$102,LTA!J$103:AN$103)</f>
        <v>27.72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53</v>
      </c>
      <c r="Z34" s="34">
        <f>IEX!N34</f>
        <v>0</v>
      </c>
      <c r="AA34" s="75">
        <f>STOA!H34</f>
        <v>197.74</v>
      </c>
      <c r="AB34" s="75">
        <f>-STOA!N34</f>
        <v>-239.13</v>
      </c>
      <c r="AC34">
        <f t="shared" si="0"/>
        <v>20.274622792894892</v>
      </c>
      <c r="AD34">
        <f t="shared" si="1"/>
        <v>2016.0152398430778</v>
      </c>
      <c r="AE34">
        <f>'IDT-1'!B34</f>
        <v>0</v>
      </c>
      <c r="AF34" s="24"/>
      <c r="AG34">
        <f t="shared" si="2"/>
        <v>2016.0152398430778</v>
      </c>
      <c r="AI34" s="34">
        <f>PXIL!H34</f>
        <v>0</v>
      </c>
      <c r="AJ34" s="34">
        <f>PXIL!N34</f>
        <v>0</v>
      </c>
      <c r="AK34" s="34">
        <f>RTM_IEX!H34</f>
        <v>45.72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52.45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102.93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8.9697999999999993</v>
      </c>
      <c r="E35">
        <f>GT_NG!P35</f>
        <v>0</v>
      </c>
      <c r="F35">
        <f>GT_Spot!P35</f>
        <v>0</v>
      </c>
      <c r="G35">
        <f>PPCL_NG!P35</f>
        <v>270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72.81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1065.4738865694544</v>
      </c>
      <c r="P35" s="36">
        <v>117.59</v>
      </c>
      <c r="Q35" s="36">
        <v>38.11</v>
      </c>
      <c r="R35" s="38">
        <v>44.5</v>
      </c>
      <c r="S35" s="38">
        <v>0</v>
      </c>
      <c r="T35" s="37">
        <f>SUMPRODUCT(LTA!J35:AN35,LTA!J$101:AN$101,LTA!J$103:AN$103)</f>
        <v>70.180000000000007</v>
      </c>
      <c r="U35" s="37">
        <f>SUMPRODUCT(LTA!J35:AN35,LTA!J$102:AN$102,LTA!J$103:AN$103)</f>
        <v>26.84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44.87</v>
      </c>
      <c r="Z35" s="34">
        <f>IEX!N35</f>
        <v>0</v>
      </c>
      <c r="AA35" s="75">
        <f>STOA!H35</f>
        <v>198.08</v>
      </c>
      <c r="AB35" s="75">
        <f>-STOA!N35</f>
        <v>-239.13</v>
      </c>
      <c r="AC35">
        <f t="shared" si="0"/>
        <v>20.384409262750633</v>
      </c>
      <c r="AD35">
        <f t="shared" si="1"/>
        <v>2028.9752712131913</v>
      </c>
      <c r="AE35">
        <f>'IDT-1'!B35</f>
        <v>0</v>
      </c>
      <c r="AF35" s="24"/>
      <c r="AG35">
        <f t="shared" si="2"/>
        <v>2028.9752712131913</v>
      </c>
      <c r="AI35" s="34">
        <f>PXIL!H35</f>
        <v>0</v>
      </c>
      <c r="AJ35" s="34">
        <f>PXIL!N35</f>
        <v>0</v>
      </c>
      <c r="AK35" s="34">
        <f>RTM_IEX!H35</f>
        <v>60.85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64.73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102.93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8.9697999999999993</v>
      </c>
      <c r="E36">
        <f>GT_NG!P36</f>
        <v>0</v>
      </c>
      <c r="F36">
        <f>GT_Spot!P36</f>
        <v>0</v>
      </c>
      <c r="G36">
        <f>PPCL_NG!P36</f>
        <v>270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72.81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1014.8714092899678</v>
      </c>
      <c r="P36" s="36">
        <v>117.59</v>
      </c>
      <c r="Q36" s="36">
        <v>38.11</v>
      </c>
      <c r="R36" s="38">
        <v>44.5</v>
      </c>
      <c r="S36" s="38">
        <v>0</v>
      </c>
      <c r="T36" s="37">
        <f>SUMPRODUCT(LTA!J36:AN36,LTA!J$101:AN$101,LTA!J$103:AN$103)</f>
        <v>83.690000000000012</v>
      </c>
      <c r="U36" s="37">
        <f>SUMPRODUCT(LTA!J36:AN36,LTA!J$102:AN$102,LTA!J$103:AN$103)</f>
        <v>26.7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42.98</v>
      </c>
      <c r="Z36" s="34">
        <f>IEX!N36</f>
        <v>0</v>
      </c>
      <c r="AA36" s="75">
        <f>STOA!H36</f>
        <v>198.08</v>
      </c>
      <c r="AB36" s="75">
        <f>-STOA!N36</f>
        <v>-239.13</v>
      </c>
      <c r="AC36">
        <f t="shared" si="0"/>
        <v>20.460996453602945</v>
      </c>
      <c r="AD36">
        <f t="shared" si="1"/>
        <v>2038.0162067428528</v>
      </c>
      <c r="AE36">
        <f>'IDT-1'!B36</f>
        <v>0</v>
      </c>
      <c r="AF36" s="24"/>
      <c r="AG36">
        <f t="shared" si="2"/>
        <v>2038.0162067428528</v>
      </c>
      <c r="AI36" s="34">
        <f>PXIL!H36</f>
        <v>0</v>
      </c>
      <c r="AJ36" s="34">
        <f>PXIL!N36</f>
        <v>0</v>
      </c>
      <c r="AK36" s="34">
        <f>RTM_IEX!H36</f>
        <v>83.67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90.15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102.93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8.9697999999999993</v>
      </c>
      <c r="E37">
        <f>GT_NG!P37</f>
        <v>0</v>
      </c>
      <c r="F37">
        <f>GT_Spot!P37</f>
        <v>0</v>
      </c>
      <c r="G37">
        <f>PPCL_NG!P37</f>
        <v>270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72.81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971.84086143564059</v>
      </c>
      <c r="P37" s="36">
        <v>117.59</v>
      </c>
      <c r="Q37" s="36">
        <v>38.11</v>
      </c>
      <c r="R37" s="38">
        <v>47.5</v>
      </c>
      <c r="S37" s="38">
        <v>0</v>
      </c>
      <c r="T37" s="37">
        <f>SUMPRODUCT(LTA!J37:AN37,LTA!J$101:AN$101,LTA!J$103:AN$103)</f>
        <v>95.69</v>
      </c>
      <c r="U37" s="37">
        <f>SUMPRODUCT(LTA!J37:AN37,LTA!J$102:AN$102,LTA!J$103:AN$103)</f>
        <v>33.629999999999995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22.39</v>
      </c>
      <c r="Z37" s="34">
        <f>IEX!N37</f>
        <v>0</v>
      </c>
      <c r="AA37" s="75">
        <f>STOA!H37</f>
        <v>198.08</v>
      </c>
      <c r="AB37" s="75">
        <f>-STOA!N37</f>
        <v>-239.13</v>
      </c>
      <c r="AC37">
        <f t="shared" si="0"/>
        <v>20.491315851626599</v>
      </c>
      <c r="AD37">
        <f t="shared" si="1"/>
        <v>2041.5953394905018</v>
      </c>
      <c r="AE37">
        <f>'IDT-1'!B37</f>
        <v>0</v>
      </c>
      <c r="AF37" s="24"/>
      <c r="AG37">
        <f t="shared" si="2"/>
        <v>2041.5953394905018</v>
      </c>
      <c r="AI37" s="34">
        <f>PXIL!H37</f>
        <v>0</v>
      </c>
      <c r="AJ37" s="34">
        <f>PXIL!N37</f>
        <v>0</v>
      </c>
      <c r="AK37" s="34">
        <f>RTM_IEX!H37</f>
        <v>99.79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119.33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102.93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8.9697999999999993</v>
      </c>
      <c r="E38">
        <f>GT_NG!P38</f>
        <v>0</v>
      </c>
      <c r="F38">
        <f>GT_Spot!P38</f>
        <v>0</v>
      </c>
      <c r="G38">
        <f>PPCL_NG!P38</f>
        <v>270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72.81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951.22341183835874</v>
      </c>
      <c r="P38" s="36">
        <v>117.59</v>
      </c>
      <c r="Q38" s="36">
        <v>38.11</v>
      </c>
      <c r="R38" s="38">
        <v>47.5</v>
      </c>
      <c r="S38" s="38">
        <v>0</v>
      </c>
      <c r="T38" s="37">
        <f>SUMPRODUCT(LTA!J38:AN38,LTA!J$101:AN$101,LTA!J$103:AN$103)</f>
        <v>116.84</v>
      </c>
      <c r="U38" s="37">
        <f>SUMPRODUCT(LTA!J38:AN38,LTA!J$102:AN$102,LTA!J$103:AN$103)</f>
        <v>33.019999999999996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52.84</v>
      </c>
      <c r="Z38" s="34">
        <f>IEX!N38</f>
        <v>0</v>
      </c>
      <c r="AA38" s="75">
        <f>STOA!H38</f>
        <v>198.08</v>
      </c>
      <c r="AB38" s="75">
        <f>-STOA!N38</f>
        <v>-239.13</v>
      </c>
      <c r="AC38">
        <f t="shared" si="0"/>
        <v>20.469917275009429</v>
      </c>
      <c r="AD38">
        <f t="shared" si="1"/>
        <v>2039.0692884698371</v>
      </c>
      <c r="AE38">
        <f>'IDT-1'!B38</f>
        <v>0</v>
      </c>
      <c r="AF38" s="24"/>
      <c r="AG38">
        <f t="shared" si="2"/>
        <v>2039.0692884698371</v>
      </c>
      <c r="AI38" s="34">
        <f>PXIL!H38</f>
        <v>0</v>
      </c>
      <c r="AJ38" s="34">
        <f>PXIL!N38</f>
        <v>0</v>
      </c>
      <c r="AK38" s="34">
        <f>RTM_IEX!H38</f>
        <v>105.05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81.150000000000006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102.93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8.9697999999999993</v>
      </c>
      <c r="E39">
        <f>GT_NG!P39</f>
        <v>0</v>
      </c>
      <c r="F39">
        <f>GT_Spot!P39</f>
        <v>0</v>
      </c>
      <c r="G39">
        <f>PPCL_NG!P39</f>
        <v>270</v>
      </c>
      <c r="H39">
        <f>PPCL_Spot!P39</f>
        <v>0</v>
      </c>
      <c r="I39">
        <f>Bawana_NG!P39</f>
        <v>99.606063779340872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890.14337588460648</v>
      </c>
      <c r="P39" s="36">
        <v>117.59</v>
      </c>
      <c r="Q39" s="36">
        <v>38.11</v>
      </c>
      <c r="R39" s="38">
        <v>47.5</v>
      </c>
      <c r="S39" s="38">
        <v>0</v>
      </c>
      <c r="T39" s="37">
        <f>SUMPRODUCT(LTA!J39:AN39,LTA!J$101:AN$101,LTA!J$103:AN$103)</f>
        <v>145.24</v>
      </c>
      <c r="U39" s="37">
        <f>SUMPRODUCT(LTA!J39:AN39,LTA!J$102:AN$102,LTA!J$103:AN$103)</f>
        <v>32.56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45.54</v>
      </c>
      <c r="Z39" s="34">
        <f>IEX!N39</f>
        <v>0</v>
      </c>
      <c r="AA39" s="75">
        <f>STOA!H39</f>
        <v>198.08</v>
      </c>
      <c r="AB39" s="75">
        <f>-STOA!N39</f>
        <v>-239.13</v>
      </c>
      <c r="AC39">
        <f t="shared" si="0"/>
        <v>19.959281559929877</v>
      </c>
      <c r="AD39">
        <f t="shared" si="1"/>
        <v>1978.7899581040176</v>
      </c>
      <c r="AE39">
        <f>'IDT-1'!B39</f>
        <v>0</v>
      </c>
      <c r="AF39" s="24"/>
      <c r="AG39">
        <f t="shared" si="2"/>
        <v>1978.7899581040176</v>
      </c>
      <c r="AI39" s="34">
        <f>PXIL!H39</f>
        <v>0</v>
      </c>
      <c r="AJ39" s="34">
        <f>PXIL!N39</f>
        <v>0</v>
      </c>
      <c r="AK39" s="34">
        <f>RTM_IEX!H39</f>
        <v>103.18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138.43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102.93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8.9697999999999993</v>
      </c>
      <c r="E40">
        <f>GT_NG!P40</f>
        <v>0</v>
      </c>
      <c r="F40">
        <f>GT_Spot!P40</f>
        <v>0</v>
      </c>
      <c r="G40">
        <f>PPCL_NG!P40</f>
        <v>270</v>
      </c>
      <c r="H40">
        <f>PPCL_Spot!P40</f>
        <v>0</v>
      </c>
      <c r="I40">
        <f>Bawana_NG!P40</f>
        <v>99.606063779340872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880.54061492460642</v>
      </c>
      <c r="P40" s="36">
        <v>117.59</v>
      </c>
      <c r="Q40" s="36">
        <v>38.11</v>
      </c>
      <c r="R40" s="38">
        <v>47.5</v>
      </c>
      <c r="S40" s="38">
        <v>0</v>
      </c>
      <c r="T40" s="37">
        <f>SUMPRODUCT(LTA!J40:AN40,LTA!J$101:AN$101,LTA!J$103:AN$103)</f>
        <v>178.42000000000002</v>
      </c>
      <c r="U40" s="37">
        <f>SUMPRODUCT(LTA!J40:AN40,LTA!J$102:AN$102,LTA!J$103:AN$103)</f>
        <v>32.69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35.340000000000003</v>
      </c>
      <c r="Z40" s="34">
        <f>IEX!N40</f>
        <v>0</v>
      </c>
      <c r="AA40" s="75">
        <f>STOA!H40</f>
        <v>198.08</v>
      </c>
      <c r="AB40" s="75">
        <f>-STOA!N40</f>
        <v>-239.13</v>
      </c>
      <c r="AC40">
        <f t="shared" si="0"/>
        <v>19.972698367865874</v>
      </c>
      <c r="AD40">
        <f t="shared" si="1"/>
        <v>1980.3737803360816</v>
      </c>
      <c r="AE40">
        <f>'IDT-1'!B40</f>
        <v>0</v>
      </c>
      <c r="AF40" s="24"/>
      <c r="AG40">
        <f t="shared" si="2"/>
        <v>1980.3737803360816</v>
      </c>
      <c r="AI40" s="34">
        <f>PXIL!H40</f>
        <v>0</v>
      </c>
      <c r="AJ40" s="34">
        <f>PXIL!N40</f>
        <v>0</v>
      </c>
      <c r="AK40" s="34">
        <f>RTM_IEX!H40</f>
        <v>131.44999999999999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98.25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102.93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8.9697999999999993</v>
      </c>
      <c r="E41">
        <f>GT_NG!P41</f>
        <v>0</v>
      </c>
      <c r="F41">
        <f>GT_Spot!P41</f>
        <v>0</v>
      </c>
      <c r="G41">
        <f>PPCL_NG!P41</f>
        <v>270</v>
      </c>
      <c r="H41">
        <f>PPCL_Spot!P41</f>
        <v>0</v>
      </c>
      <c r="I41">
        <f>Bawana_NG!P41</f>
        <v>99.606063779340872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866.07992712460646</v>
      </c>
      <c r="P41" s="36">
        <v>117.59</v>
      </c>
      <c r="Q41" s="36">
        <v>38.11</v>
      </c>
      <c r="R41" s="38">
        <v>47.5</v>
      </c>
      <c r="S41" s="38">
        <v>0</v>
      </c>
      <c r="T41" s="37">
        <f>SUMPRODUCT(LTA!J41:AN41,LTA!J$101:AN$101,LTA!J$103:AN$103)</f>
        <v>182.26</v>
      </c>
      <c r="U41" s="37">
        <f>SUMPRODUCT(LTA!J41:AN41,LTA!J$102:AN$102,LTA!J$103:AN$103)</f>
        <v>31.62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43.88</v>
      </c>
      <c r="Z41" s="34">
        <f>IEX!N41</f>
        <v>0</v>
      </c>
      <c r="AA41" s="75">
        <f>STOA!H41</f>
        <v>198.08</v>
      </c>
      <c r="AB41" s="75">
        <f>-STOA!N41</f>
        <v>-239.13</v>
      </c>
      <c r="AC41">
        <f t="shared" si="0"/>
        <v>20.196636590345879</v>
      </c>
      <c r="AD41">
        <f t="shared" si="1"/>
        <v>2006.8091543136018</v>
      </c>
      <c r="AE41">
        <f>'IDT-1'!B41</f>
        <v>0</v>
      </c>
      <c r="AF41" s="24"/>
      <c r="AG41">
        <f t="shared" si="2"/>
        <v>2006.8091543136018</v>
      </c>
      <c r="AI41" s="34">
        <f>PXIL!H41</f>
        <v>0</v>
      </c>
      <c r="AJ41" s="34">
        <f>PXIL!N41</f>
        <v>0</v>
      </c>
      <c r="AK41" s="34">
        <f>RTM_IEX!H41</f>
        <v>166.63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92.88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102.93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8.9697999999999993</v>
      </c>
      <c r="E42">
        <f>GT_NG!P42</f>
        <v>0</v>
      </c>
      <c r="F42">
        <f>GT_Spot!P42</f>
        <v>0</v>
      </c>
      <c r="G42">
        <f>PPCL_NG!P42</f>
        <v>270</v>
      </c>
      <c r="H42">
        <f>PPCL_Spot!P42</f>
        <v>0</v>
      </c>
      <c r="I42">
        <f>Bawana_NG!P42</f>
        <v>99.606063779340872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856.90421738029488</v>
      </c>
      <c r="P42" s="36">
        <v>117.59</v>
      </c>
      <c r="Q42" s="36">
        <v>38.11</v>
      </c>
      <c r="R42" s="38">
        <v>47.5</v>
      </c>
      <c r="S42" s="38">
        <v>0</v>
      </c>
      <c r="T42" s="37">
        <f>SUMPRODUCT(LTA!J42:AN42,LTA!J$101:AN$101,LTA!J$103:AN$103)</f>
        <v>220.38</v>
      </c>
      <c r="U42" s="37">
        <f>SUMPRODUCT(LTA!J42:AN42,LTA!J$102:AN$102,LTA!J$103:AN$103)</f>
        <v>31.75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30.89</v>
      </c>
      <c r="Z42" s="34">
        <f>IEX!N42</f>
        <v>0</v>
      </c>
      <c r="AA42" s="75">
        <f>STOA!H42</f>
        <v>198.08</v>
      </c>
      <c r="AB42" s="75">
        <f>-STOA!N42</f>
        <v>-239.13</v>
      </c>
      <c r="AC42">
        <f t="shared" si="0"/>
        <v>20.697480628493658</v>
      </c>
      <c r="AD42">
        <f t="shared" si="1"/>
        <v>2065.9326005311418</v>
      </c>
      <c r="AE42">
        <f>'IDT-1'!B42</f>
        <v>0</v>
      </c>
      <c r="AF42" s="24"/>
      <c r="AG42">
        <f t="shared" si="2"/>
        <v>2065.9326005311418</v>
      </c>
      <c r="AI42" s="34">
        <f>PXIL!H42</f>
        <v>0</v>
      </c>
      <c r="AJ42" s="34">
        <f>PXIL!N42</f>
        <v>0</v>
      </c>
      <c r="AK42" s="34">
        <f>RTM_IEX!H42</f>
        <v>188.56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114.49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102.93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8.9697999999999993</v>
      </c>
      <c r="E43">
        <f>GT_NG!P43</f>
        <v>0</v>
      </c>
      <c r="F43">
        <f>GT_Spot!P43</f>
        <v>0</v>
      </c>
      <c r="G43">
        <f>PPCL_NG!P43</f>
        <v>270</v>
      </c>
      <c r="H43">
        <f>PPCL_Spot!P43</f>
        <v>0</v>
      </c>
      <c r="I43">
        <f>Bawana_NG!P43</f>
        <v>99.606063779340872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856.90421738029488</v>
      </c>
      <c r="P43" s="36">
        <v>104.28999999999999</v>
      </c>
      <c r="Q43" s="36">
        <v>38.11</v>
      </c>
      <c r="R43" s="38">
        <v>47.5</v>
      </c>
      <c r="S43" s="38">
        <v>0</v>
      </c>
      <c r="T43" s="37">
        <f>SUMPRODUCT(LTA!J43:AN43,LTA!J$101:AN$101,LTA!J$103:AN$103)</f>
        <v>254.42</v>
      </c>
      <c r="U43" s="37">
        <f>SUMPRODUCT(LTA!J43:AN43,LTA!J$102:AN$102,LTA!J$103:AN$103)</f>
        <v>31.83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21.79</v>
      </c>
      <c r="Z43" s="34">
        <f>IEX!N43</f>
        <v>0</v>
      </c>
      <c r="AA43" s="75">
        <f>STOA!H43</f>
        <v>198.08</v>
      </c>
      <c r="AB43" s="75">
        <f>-STOA!N43</f>
        <v>-239.13</v>
      </c>
      <c r="AC43">
        <f t="shared" si="0"/>
        <v>20.598948628493659</v>
      </c>
      <c r="AD43">
        <f t="shared" si="1"/>
        <v>2054.3011325311418</v>
      </c>
      <c r="AE43">
        <f>'IDT-1'!B43</f>
        <v>0</v>
      </c>
      <c r="AF43" s="24"/>
      <c r="AG43">
        <f t="shared" si="2"/>
        <v>2054.3011325311418</v>
      </c>
      <c r="AI43" s="34">
        <f>PXIL!H43</f>
        <v>0</v>
      </c>
      <c r="AJ43" s="34">
        <f>PXIL!N43</f>
        <v>0</v>
      </c>
      <c r="AK43" s="34">
        <f>RTM_IEX!H43</f>
        <v>197.61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81.99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102.93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8.9697999999999993</v>
      </c>
      <c r="E44">
        <f>GT_NG!P44</f>
        <v>0</v>
      </c>
      <c r="F44">
        <f>GT_Spot!P44</f>
        <v>0</v>
      </c>
      <c r="G44">
        <f>PPCL_NG!P44</f>
        <v>270</v>
      </c>
      <c r="H44">
        <f>PPCL_Spot!P44</f>
        <v>0</v>
      </c>
      <c r="I44">
        <f>Bawana_NG!P44</f>
        <v>99.606063779340872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849.94165178715377</v>
      </c>
      <c r="P44" s="36">
        <v>104.28999999999999</v>
      </c>
      <c r="Q44" s="36">
        <v>38.11</v>
      </c>
      <c r="R44" s="38">
        <v>47.5</v>
      </c>
      <c r="S44" s="38">
        <v>0</v>
      </c>
      <c r="T44" s="37">
        <f>SUMPRODUCT(LTA!J44:AN44,LTA!J$101:AN$101,LTA!J$103:AN$103)</f>
        <v>290.11</v>
      </c>
      <c r="U44" s="37">
        <f>SUMPRODUCT(LTA!J44:AN44,LTA!J$102:AN$102,LTA!J$103:AN$103)</f>
        <v>31.99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10.199999999999999</v>
      </c>
      <c r="Z44" s="34">
        <f>IEX!N44</f>
        <v>0</v>
      </c>
      <c r="AA44" s="75">
        <f>STOA!H44</f>
        <v>198.08</v>
      </c>
      <c r="AB44" s="75">
        <f>-STOA!N44</f>
        <v>-239.13</v>
      </c>
      <c r="AC44">
        <f t="shared" si="0"/>
        <v>20.402619077511272</v>
      </c>
      <c r="AD44">
        <f t="shared" si="1"/>
        <v>2031.1248964889833</v>
      </c>
      <c r="AE44">
        <f>'IDT-1'!B44</f>
        <v>0</v>
      </c>
      <c r="AF44" s="24"/>
      <c r="AG44">
        <f t="shared" si="2"/>
        <v>2031.1248964889833</v>
      </c>
      <c r="AI44" s="34">
        <f>PXIL!H44</f>
        <v>0</v>
      </c>
      <c r="AJ44" s="34">
        <f>PXIL!N44</f>
        <v>0</v>
      </c>
      <c r="AK44" s="34">
        <f>RTM_IEX!H44</f>
        <v>192.77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46.16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102.93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8.9697999999999993</v>
      </c>
      <c r="E45">
        <f>GT_NG!P45</f>
        <v>0</v>
      </c>
      <c r="F45">
        <f>GT_Spot!P45</f>
        <v>0</v>
      </c>
      <c r="G45">
        <f>PPCL_NG!P45</f>
        <v>270</v>
      </c>
      <c r="H45">
        <f>PPCL_Spot!P45</f>
        <v>0</v>
      </c>
      <c r="I45">
        <f>Bawana_NG!P45</f>
        <v>99.606063779340872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849.99848664174795</v>
      </c>
      <c r="P45" s="36">
        <v>104.28999999999999</v>
      </c>
      <c r="Q45" s="36">
        <v>38.11</v>
      </c>
      <c r="R45" s="38">
        <v>47.5</v>
      </c>
      <c r="S45" s="38">
        <v>0</v>
      </c>
      <c r="T45" s="37">
        <f>SUMPRODUCT(LTA!J45:AN45,LTA!J$101:AN$101,LTA!J$103:AN$103)</f>
        <v>307.76</v>
      </c>
      <c r="U45" s="37">
        <f>SUMPRODUCT(LTA!J45:AN45,LTA!J$102:AN$102,LTA!J$103:AN$103)</f>
        <v>32.53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198.08</v>
      </c>
      <c r="AB45" s="75">
        <f>-STOA!N45</f>
        <v>-239.13</v>
      </c>
      <c r="AC45">
        <f t="shared" si="0"/>
        <v>19.695816490289864</v>
      </c>
      <c r="AD45">
        <f t="shared" si="1"/>
        <v>1947.6885339307987</v>
      </c>
      <c r="AE45">
        <f>'IDT-1'!B45</f>
        <v>0</v>
      </c>
      <c r="AF45" s="24"/>
      <c r="AG45">
        <f t="shared" si="2"/>
        <v>1947.6885339307987</v>
      </c>
      <c r="AI45" s="34">
        <f>PXIL!H45</f>
        <v>0</v>
      </c>
      <c r="AJ45" s="34">
        <f>PXIL!N45</f>
        <v>0</v>
      </c>
      <c r="AK45" s="34">
        <f>RTM_IEX!H45</f>
        <v>146.74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102.93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8.9697999999999993</v>
      </c>
      <c r="E46">
        <f>GT_NG!P46</f>
        <v>0</v>
      </c>
      <c r="F46">
        <f>GT_Spot!P46</f>
        <v>0</v>
      </c>
      <c r="G46">
        <f>PPCL_NG!P46</f>
        <v>270</v>
      </c>
      <c r="H46">
        <f>PPCL_Spot!P46</f>
        <v>0</v>
      </c>
      <c r="I46">
        <f>Bawana_NG!P46</f>
        <v>99.606063779340872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842.94071592174794</v>
      </c>
      <c r="P46" s="36">
        <v>104.28999999999999</v>
      </c>
      <c r="Q46" s="36">
        <v>38.11</v>
      </c>
      <c r="R46" s="38">
        <v>47.5</v>
      </c>
      <c r="S46" s="38">
        <v>0</v>
      </c>
      <c r="T46" s="37">
        <f>SUMPRODUCT(LTA!J46:AN46,LTA!J$101:AN$101,LTA!J$103:AN$103)</f>
        <v>341.48</v>
      </c>
      <c r="U46" s="37">
        <f>SUMPRODUCT(LTA!J46:AN46,LTA!J$102:AN$102,LTA!J$103:AN$103)</f>
        <v>32.39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198.08</v>
      </c>
      <c r="AB46" s="75">
        <f>-STOA!N46</f>
        <v>-239.13</v>
      </c>
      <c r="AC46">
        <f t="shared" si="0"/>
        <v>19.635103216241866</v>
      </c>
      <c r="AD46">
        <f t="shared" si="1"/>
        <v>1940.5214764848472</v>
      </c>
      <c r="AE46">
        <f>'IDT-1'!B46</f>
        <v>0</v>
      </c>
      <c r="AF46" s="24"/>
      <c r="AG46">
        <f t="shared" si="2"/>
        <v>1940.5214764848472</v>
      </c>
      <c r="AI46" s="34">
        <f>PXIL!H46</f>
        <v>0</v>
      </c>
      <c r="AJ46" s="34">
        <f>PXIL!N46</f>
        <v>0</v>
      </c>
      <c r="AK46" s="34">
        <f>RTM_IEX!H46</f>
        <v>112.99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102.93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8.9697999999999993</v>
      </c>
      <c r="E47">
        <f>GT_NG!P47</f>
        <v>0</v>
      </c>
      <c r="F47">
        <f>GT_Spot!P47</f>
        <v>0</v>
      </c>
      <c r="G47">
        <f>PPCL_NG!P47</f>
        <v>270</v>
      </c>
      <c r="H47">
        <f>PPCL_Spot!P47</f>
        <v>0</v>
      </c>
      <c r="I47">
        <f>Bawana_NG!P47</f>
        <v>99.60600056211355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846.28864913443886</v>
      </c>
      <c r="P47" s="36">
        <v>104.28999999999999</v>
      </c>
      <c r="Q47" s="36">
        <v>38.11</v>
      </c>
      <c r="R47" s="38">
        <v>47.5</v>
      </c>
      <c r="S47" s="38">
        <v>0</v>
      </c>
      <c r="T47" s="37">
        <f>SUMPRODUCT(LTA!J47:AN47,LTA!J$101:AN$101,LTA!J$103:AN$103)</f>
        <v>382.49</v>
      </c>
      <c r="U47" s="37">
        <f>SUMPRODUCT(LTA!J47:AN47,LTA!J$102:AN$102,LTA!J$103:AN$103)</f>
        <v>36.17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112.09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20.675005324203759</v>
      </c>
      <c r="AD47">
        <f t="shared" si="1"/>
        <v>1960.3494443723482</v>
      </c>
      <c r="AE47">
        <f>'IDT-1'!B47</f>
        <v>0</v>
      </c>
      <c r="AF47" s="24"/>
      <c r="AG47">
        <f t="shared" si="2"/>
        <v>1960.3494443723482</v>
      </c>
      <c r="AI47" s="34">
        <f>PXIL!H47</f>
        <v>0</v>
      </c>
      <c r="AJ47" s="34">
        <f>PXIL!N47</f>
        <v>0</v>
      </c>
      <c r="AK47" s="34">
        <f>RTM_IEX!H47</f>
        <v>90.02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183.75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8.9697999999999993</v>
      </c>
      <c r="E48">
        <f>GT_NG!P48</f>
        <v>0</v>
      </c>
      <c r="F48">
        <f>GT_Spot!P48</f>
        <v>0</v>
      </c>
      <c r="G48">
        <f>PPCL_NG!P48</f>
        <v>270</v>
      </c>
      <c r="H48">
        <f>PPCL_Spot!P48</f>
        <v>0</v>
      </c>
      <c r="I48">
        <f>Bawana_NG!P48</f>
        <v>99.60600056211355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842.50770053443887</v>
      </c>
      <c r="P48" s="36">
        <v>104.28999999999999</v>
      </c>
      <c r="Q48" s="36">
        <v>38.11</v>
      </c>
      <c r="R48" s="38">
        <v>47.5</v>
      </c>
      <c r="S48" s="38">
        <v>0</v>
      </c>
      <c r="T48" s="37">
        <f>SUMPRODUCT(LTA!J48:AN48,LTA!J$101:AN$101,LTA!J$103:AN$103)</f>
        <v>428.77</v>
      </c>
      <c r="U48" s="37">
        <f>SUMPRODUCT(LTA!J48:AN48,LTA!J$102:AN$102,LTA!J$103:AN$103)</f>
        <v>35.739999999999995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42.49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20.836697355963757</v>
      </c>
      <c r="AD48">
        <f t="shared" si="1"/>
        <v>1979.4368037405889</v>
      </c>
      <c r="AE48">
        <f>'IDT-1'!B48</f>
        <v>0</v>
      </c>
      <c r="AF48" s="24"/>
      <c r="AG48">
        <f t="shared" si="2"/>
        <v>1979.4368037405889</v>
      </c>
      <c r="AI48" s="34">
        <f>PXIL!H48</f>
        <v>0</v>
      </c>
      <c r="AJ48" s="34">
        <f>PXIL!N48</f>
        <v>0</v>
      </c>
      <c r="AK48" s="34">
        <f>RTM_IEX!H48</f>
        <v>136.9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183.65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8.9697999999999993</v>
      </c>
      <c r="E49">
        <f>GT_NG!P49</f>
        <v>0</v>
      </c>
      <c r="F49">
        <f>GT_Spot!P49</f>
        <v>0</v>
      </c>
      <c r="G49">
        <f>PPCL_NG!P49</f>
        <v>270</v>
      </c>
      <c r="H49">
        <f>PPCL_Spot!P49</f>
        <v>0</v>
      </c>
      <c r="I49">
        <f>Bawana_NG!P49</f>
        <v>99.60600056211355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844.23339644942666</v>
      </c>
      <c r="P49" s="36">
        <v>104.28999999999999</v>
      </c>
      <c r="Q49" s="36">
        <v>38.11</v>
      </c>
      <c r="R49" s="38">
        <v>47.5</v>
      </c>
      <c r="S49" s="38">
        <v>0</v>
      </c>
      <c r="T49" s="37">
        <f>SUMPRODUCT(LTA!J49:AN49,LTA!J$101:AN$101,LTA!J$103:AN$103)</f>
        <v>452.37</v>
      </c>
      <c r="U49" s="37">
        <f>SUMPRODUCT(LTA!J49:AN49,LTA!J$102:AN$102,LTA!J$103:AN$103)</f>
        <v>35.120000000000005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130.15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20.631449201649659</v>
      </c>
      <c r="AD49">
        <f t="shared" si="1"/>
        <v>1955.2077478098902</v>
      </c>
      <c r="AE49">
        <f>'IDT-1'!B49</f>
        <v>8.1349999999999998</v>
      </c>
      <c r="AF49" s="24"/>
      <c r="AG49">
        <f t="shared" si="2"/>
        <v>1963.3427478098902</v>
      </c>
      <c r="AI49" s="34">
        <f>PXIL!H49</f>
        <v>0</v>
      </c>
      <c r="AJ49" s="34">
        <f>PXIL!N49</f>
        <v>0</v>
      </c>
      <c r="AK49" s="34">
        <f>RTM_IEX!H49</f>
        <v>183.75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8.9697999999999993</v>
      </c>
      <c r="E50">
        <f>GT_NG!P50</f>
        <v>0</v>
      </c>
      <c r="F50">
        <f>GT_Spot!P50</f>
        <v>0</v>
      </c>
      <c r="G50">
        <f>PPCL_NG!P50</f>
        <v>270</v>
      </c>
      <c r="H50">
        <f>PPCL_Spot!P50</f>
        <v>0</v>
      </c>
      <c r="I50">
        <f>Bawana_NG!P50</f>
        <v>99.60600056211355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845.17712350949387</v>
      </c>
      <c r="P50" s="36">
        <v>104.28999999999999</v>
      </c>
      <c r="Q50" s="36">
        <v>38.11</v>
      </c>
      <c r="R50" s="38">
        <v>47.5</v>
      </c>
      <c r="S50" s="38">
        <v>0</v>
      </c>
      <c r="T50" s="37">
        <f>SUMPRODUCT(LTA!J50:AN50,LTA!J$101:AN$101,LTA!J$103:AN$103)</f>
        <v>468.25</v>
      </c>
      <c r="U50" s="37">
        <f>SUMPRODUCT(LTA!J50:AN50,LTA!J$102:AN$102,LTA!J$103:AN$103)</f>
        <v>34.71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124.63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20.41585250895422</v>
      </c>
      <c r="AD50">
        <f t="shared" si="1"/>
        <v>1929.757071562653</v>
      </c>
      <c r="AE50">
        <f>'IDT-1'!B50</f>
        <v>10.847</v>
      </c>
      <c r="AF50" s="24"/>
      <c r="AG50">
        <f t="shared" si="2"/>
        <v>1940.604071562653</v>
      </c>
      <c r="AI50" s="34">
        <f>PXIL!H50</f>
        <v>0</v>
      </c>
      <c r="AJ50" s="34">
        <f>PXIL!N50</f>
        <v>0</v>
      </c>
      <c r="AK50" s="34">
        <f>RTM_IEX!H50</f>
        <v>147.19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8.9697999999999993</v>
      </c>
      <c r="E51">
        <f>GT_NG!P51</f>
        <v>0</v>
      </c>
      <c r="F51">
        <f>GT_Spot!P51</f>
        <v>0</v>
      </c>
      <c r="G51">
        <f>PPCL_NG!P51</f>
        <v>270</v>
      </c>
      <c r="H51">
        <f>PPCL_Spot!P51</f>
        <v>0</v>
      </c>
      <c r="I51">
        <f>Bawana_NG!P51</f>
        <v>99.605833263615835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840.86146709403647</v>
      </c>
      <c r="P51" s="36">
        <v>104.28999999999999</v>
      </c>
      <c r="Q51" s="36">
        <v>38.11</v>
      </c>
      <c r="R51" s="38">
        <v>47.5</v>
      </c>
      <c r="S51" s="38">
        <v>0</v>
      </c>
      <c r="T51" s="37">
        <f>SUMPRODUCT(LTA!J51:AN51,LTA!J$101:AN$101,LTA!J$103:AN$103)</f>
        <v>482.27</v>
      </c>
      <c r="U51" s="37">
        <f>SUMPRODUCT(LTA!J51:AN51,LTA!J$102:AN$102,LTA!J$103:AN$103)</f>
        <v>30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77.92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20.509799589756998</v>
      </c>
      <c r="AD51">
        <f t="shared" si="1"/>
        <v>1940.8473007678949</v>
      </c>
      <c r="AE51">
        <f>'IDT-1'!B51</f>
        <v>21.693000000000001</v>
      </c>
      <c r="AF51" s="24"/>
      <c r="AG51">
        <f t="shared" si="2"/>
        <v>1962.5403007678949</v>
      </c>
      <c r="AI51" s="34">
        <f>PXIL!H51</f>
        <v>0</v>
      </c>
      <c r="AJ51" s="34">
        <f>PXIL!N51</f>
        <v>0</v>
      </c>
      <c r="AK51" s="34">
        <f>RTM_IEX!H51</f>
        <v>200.09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8.9697999999999993</v>
      </c>
      <c r="E52">
        <f>GT_NG!P52</f>
        <v>0</v>
      </c>
      <c r="F52">
        <f>GT_Spot!P52</f>
        <v>0</v>
      </c>
      <c r="G52">
        <f>PPCL_NG!P52</f>
        <v>270</v>
      </c>
      <c r="H52">
        <f>PPCL_Spot!P52</f>
        <v>0</v>
      </c>
      <c r="I52">
        <f>Bawana_NG!P52</f>
        <v>99.605833263615835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843.24843651219658</v>
      </c>
      <c r="P52" s="36">
        <v>104.28999999999999</v>
      </c>
      <c r="Q52" s="36">
        <v>38.11</v>
      </c>
      <c r="R52" s="38">
        <v>47.5</v>
      </c>
      <c r="S52" s="38">
        <v>0</v>
      </c>
      <c r="T52" s="37">
        <f>SUMPRODUCT(LTA!J52:AN52,LTA!J$101:AN$101,LTA!J$103:AN$103)</f>
        <v>487.21</v>
      </c>
      <c r="U52" s="37">
        <f>SUMPRODUCT(LTA!J52:AN52,LTA!J$102:AN$102,LTA!J$103:AN$103)</f>
        <v>29.4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28.86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19.992586132869544</v>
      </c>
      <c r="AD52">
        <f t="shared" si="1"/>
        <v>1879.7914836429425</v>
      </c>
      <c r="AE52">
        <f>'IDT-1'!B52</f>
        <v>29.827999999999999</v>
      </c>
      <c r="AF52" s="24"/>
      <c r="AG52">
        <f t="shared" si="2"/>
        <v>1909.6194836429424</v>
      </c>
      <c r="AI52" s="34">
        <f>PXIL!H52</f>
        <v>0</v>
      </c>
      <c r="AJ52" s="34">
        <f>PXIL!N52</f>
        <v>0</v>
      </c>
      <c r="AK52" s="34">
        <f>RTM_IEX!H52</f>
        <v>180.85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8.9697999999999993</v>
      </c>
      <c r="E53">
        <f>GT_NG!P53</f>
        <v>0</v>
      </c>
      <c r="F53">
        <f>GT_Spot!P53</f>
        <v>0</v>
      </c>
      <c r="G53">
        <f>PPCL_NG!P53</f>
        <v>270</v>
      </c>
      <c r="H53">
        <f>PPCL_Spot!P53</f>
        <v>0</v>
      </c>
      <c r="I53">
        <f>Bawana_NG!P53</f>
        <v>99.61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893.24827571341234</v>
      </c>
      <c r="P53" s="36">
        <v>104.28999999999999</v>
      </c>
      <c r="Q53" s="36">
        <v>38.11</v>
      </c>
      <c r="R53" s="38">
        <v>47.5</v>
      </c>
      <c r="S53" s="38">
        <v>0</v>
      </c>
      <c r="T53" s="37">
        <f>SUMPRODUCT(LTA!J53:AN53,LTA!J$101:AN$101,LTA!J$103:AN$103)</f>
        <v>463.21</v>
      </c>
      <c r="U53" s="37">
        <f>SUMPRODUCT(LTA!J53:AN53,LTA!J$102:AN$102,LTA!J$103:AN$103)</f>
        <v>28.8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19.511047782745379</v>
      </c>
      <c r="AD53">
        <f t="shared" si="1"/>
        <v>1822.9470279306668</v>
      </c>
      <c r="AE53">
        <f>'IDT-1'!B53</f>
        <v>9</v>
      </c>
      <c r="AF53" s="24"/>
      <c r="AG53">
        <f t="shared" si="2"/>
        <v>1831.9470279306668</v>
      </c>
      <c r="AI53" s="34">
        <f>PXIL!H53</f>
        <v>0</v>
      </c>
      <c r="AJ53" s="34">
        <f>PXIL!N53</f>
        <v>0</v>
      </c>
      <c r="AK53" s="34">
        <f>RTM_IEX!H53</f>
        <v>126.98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8.9697999999999993</v>
      </c>
      <c r="E54">
        <f>GT_NG!P54</f>
        <v>0</v>
      </c>
      <c r="F54">
        <f>GT_Spot!P54</f>
        <v>0</v>
      </c>
      <c r="G54">
        <f>PPCL_NG!P54</f>
        <v>270</v>
      </c>
      <c r="H54">
        <f>PPCL_Spot!P54</f>
        <v>0</v>
      </c>
      <c r="I54">
        <f>Bawana_NG!P54</f>
        <v>99.61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893.24133021051136</v>
      </c>
      <c r="P54" s="36">
        <v>104.28999999999999</v>
      </c>
      <c r="Q54" s="36">
        <v>38.11</v>
      </c>
      <c r="R54" s="38">
        <v>47.5</v>
      </c>
      <c r="S54" s="38">
        <v>0</v>
      </c>
      <c r="T54" s="37">
        <f>SUMPRODUCT(LTA!J54:AN54,LTA!J$101:AN$101,LTA!J$103:AN$103)</f>
        <v>463.84</v>
      </c>
      <c r="U54" s="37">
        <f>SUMPRODUCT(LTA!J54:AN54,LTA!J$102:AN$102,LTA!J$103:AN$103)</f>
        <v>28.2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19.212201440521014</v>
      </c>
      <c r="AD54">
        <f t="shared" si="1"/>
        <v>1787.6689287699903</v>
      </c>
      <c r="AE54">
        <f>'IDT-1'!B54</f>
        <v>0</v>
      </c>
      <c r="AF54" s="24"/>
      <c r="AG54">
        <f t="shared" si="2"/>
        <v>1787.6689287699903</v>
      </c>
      <c r="AI54" s="34">
        <f>PXIL!H54</f>
        <v>0</v>
      </c>
      <c r="AJ54" s="34">
        <f>PXIL!N54</f>
        <v>0</v>
      </c>
      <c r="AK54" s="34">
        <f>RTM_IEX!H54</f>
        <v>91.38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8.9697999999999993</v>
      </c>
      <c r="E55">
        <f>GT_NG!P55</f>
        <v>0</v>
      </c>
      <c r="F55">
        <f>GT_Spot!P55</f>
        <v>0</v>
      </c>
      <c r="G55">
        <f>PPCL_NG!P55</f>
        <v>270</v>
      </c>
      <c r="H55">
        <f>PPCL_Spot!P55</f>
        <v>0</v>
      </c>
      <c r="I55">
        <f>Bawana_NG!P55</f>
        <v>80.930000000000007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869.22273593392606</v>
      </c>
      <c r="P55" s="36">
        <v>104.28999999999999</v>
      </c>
      <c r="Q55" s="36">
        <v>38.11</v>
      </c>
      <c r="R55" s="38">
        <v>47.5</v>
      </c>
      <c r="S55" s="38">
        <v>0</v>
      </c>
      <c r="T55" s="37">
        <f>SUMPRODUCT(LTA!J55:AN55,LTA!J$101:AN$101,LTA!J$103:AN$103)</f>
        <v>415.74</v>
      </c>
      <c r="U55" s="37">
        <f>SUMPRODUCT(LTA!J55:AN55,LTA!J$102:AN$102,LTA!J$103:AN$103)</f>
        <v>26.1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18.576501248597697</v>
      </c>
      <c r="AD55">
        <f t="shared" si="1"/>
        <v>1712.626034685328</v>
      </c>
      <c r="AE55">
        <f>'IDT-1'!B55</f>
        <v>0</v>
      </c>
      <c r="AF55" s="24"/>
      <c r="AG55">
        <f t="shared" si="2"/>
        <v>1712.626034685328</v>
      </c>
      <c r="AI55" s="34">
        <f>PXIL!H55</f>
        <v>0</v>
      </c>
      <c r="AJ55" s="34">
        <f>PXIL!N55</f>
        <v>0</v>
      </c>
      <c r="AK55" s="34">
        <f>RTM_IEX!H55</f>
        <v>108.7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8.9697999999999993</v>
      </c>
      <c r="E56">
        <f>GT_NG!P56</f>
        <v>0</v>
      </c>
      <c r="F56">
        <f>GT_Spot!P56</f>
        <v>0</v>
      </c>
      <c r="G56">
        <f>PPCL_NG!P56</f>
        <v>270</v>
      </c>
      <c r="H56">
        <f>PPCL_Spot!P56</f>
        <v>0</v>
      </c>
      <c r="I56">
        <f>Bawana_NG!P56</f>
        <v>80.930000000000007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843.77146390989151</v>
      </c>
      <c r="P56" s="36">
        <v>104.28999999999999</v>
      </c>
      <c r="Q56" s="36">
        <v>38.11</v>
      </c>
      <c r="R56" s="38">
        <v>47.5</v>
      </c>
      <c r="S56" s="38">
        <v>0</v>
      </c>
      <c r="T56" s="37">
        <f>SUMPRODUCT(LTA!J56:AN56,LTA!J$101:AN$101,LTA!J$103:AN$103)</f>
        <v>415.49</v>
      </c>
      <c r="U56" s="37">
        <f>SUMPRODUCT(LTA!J56:AN56,LTA!J$102:AN$102,LTA!J$103:AN$103)</f>
        <v>25.86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17.986978563595809</v>
      </c>
      <c r="AD56">
        <f t="shared" si="1"/>
        <v>1643.0342853462955</v>
      </c>
      <c r="AE56">
        <f>'IDT-1'!B56</f>
        <v>0</v>
      </c>
      <c r="AF56" s="24"/>
      <c r="AG56">
        <f t="shared" si="2"/>
        <v>1643.0342853462955</v>
      </c>
      <c r="AI56" s="34">
        <f>PXIL!H56</f>
        <v>0</v>
      </c>
      <c r="AJ56" s="34">
        <f>PXIL!N56</f>
        <v>0</v>
      </c>
      <c r="AK56" s="34">
        <f>RTM_IEX!H56</f>
        <v>64.459999999999994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8.9697999999999993</v>
      </c>
      <c r="E57">
        <f>GT_NG!P57</f>
        <v>0</v>
      </c>
      <c r="F57">
        <f>GT_Spot!P57</f>
        <v>0</v>
      </c>
      <c r="G57">
        <f>PPCL_NG!P57</f>
        <v>270</v>
      </c>
      <c r="H57">
        <f>PPCL_Spot!P57</f>
        <v>0</v>
      </c>
      <c r="I57">
        <f>Bawana_NG!P57</f>
        <v>80.930000000000007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842.49355451105316</v>
      </c>
      <c r="P57" s="36">
        <v>104.28999999999999</v>
      </c>
      <c r="Q57" s="36">
        <v>38.11</v>
      </c>
      <c r="R57" s="38">
        <v>47.5</v>
      </c>
      <c r="S57" s="38">
        <v>0</v>
      </c>
      <c r="T57" s="37">
        <f>SUMPRODUCT(LTA!J57:AN57,LTA!J$101:AN$101,LTA!J$103:AN$103)</f>
        <v>410.68</v>
      </c>
      <c r="U57" s="37">
        <f>SUMPRODUCT(LTA!J57:AN57,LTA!J$102:AN$102,LTA!J$103:AN$103)</f>
        <v>24.47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17.907952124645565</v>
      </c>
      <c r="AD57">
        <f t="shared" si="1"/>
        <v>1633.7054023864075</v>
      </c>
      <c r="AE57">
        <f>'IDT-1'!B57</f>
        <v>0</v>
      </c>
      <c r="AF57" s="24"/>
      <c r="AG57">
        <f t="shared" si="2"/>
        <v>1633.7054023864075</v>
      </c>
      <c r="AI57" s="34">
        <f>PXIL!H57</f>
        <v>0</v>
      </c>
      <c r="AJ57" s="34">
        <f>PXIL!N57</f>
        <v>0</v>
      </c>
      <c r="AK57" s="34">
        <f>RTM_IEX!H57</f>
        <v>62.53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8.9697999999999993</v>
      </c>
      <c r="E58">
        <f>GT_NG!P58</f>
        <v>0</v>
      </c>
      <c r="F58">
        <f>GT_Spot!P58</f>
        <v>0</v>
      </c>
      <c r="G58">
        <f>PPCL_NG!P58</f>
        <v>270</v>
      </c>
      <c r="H58">
        <f>PPCL_Spot!P58</f>
        <v>0</v>
      </c>
      <c r="I58">
        <f>Bawana_NG!P58</f>
        <v>80.930000000000007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843.45271567919235</v>
      </c>
      <c r="P58" s="36">
        <v>104.28999999999999</v>
      </c>
      <c r="Q58" s="36">
        <v>38.11</v>
      </c>
      <c r="R58" s="38">
        <v>47.5</v>
      </c>
      <c r="S58" s="38">
        <v>0</v>
      </c>
      <c r="T58" s="37">
        <f>SUMPRODUCT(LTA!J58:AN58,LTA!J$101:AN$101,LTA!J$103:AN$103)</f>
        <v>408.12</v>
      </c>
      <c r="U58" s="37">
        <f>SUMPRODUCT(LTA!J58:AN58,LTA!J$102:AN$102,LTA!J$103:AN$103)</f>
        <v>24.060000000000002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17.737593078457937</v>
      </c>
      <c r="AD58">
        <f t="shared" si="1"/>
        <v>1613.5949226007344</v>
      </c>
      <c r="AE58">
        <f>'IDT-1'!B58</f>
        <v>0</v>
      </c>
      <c r="AF58" s="24"/>
      <c r="AG58">
        <f t="shared" si="2"/>
        <v>1613.5949226007344</v>
      </c>
      <c r="AI58" s="34">
        <f>PXIL!H58</f>
        <v>0</v>
      </c>
      <c r="AJ58" s="34">
        <f>PXIL!N58</f>
        <v>0</v>
      </c>
      <c r="AK58" s="34">
        <f>RTM_IEX!H58</f>
        <v>44.26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8.9697999999999993</v>
      </c>
      <c r="E59">
        <f>GT_NG!P59</f>
        <v>0</v>
      </c>
      <c r="F59">
        <f>GT_Spot!P59</f>
        <v>0</v>
      </c>
      <c r="G59">
        <f>PPCL_NG!P59</f>
        <v>270</v>
      </c>
      <c r="H59">
        <f>PPCL_Spot!P59</f>
        <v>0</v>
      </c>
      <c r="I59">
        <f>Bawana_NG!P59</f>
        <v>80.930000000000007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843.45271567919235</v>
      </c>
      <c r="P59" s="36">
        <v>104.28999999999999</v>
      </c>
      <c r="Q59" s="36">
        <v>38.11</v>
      </c>
      <c r="R59" s="38">
        <v>47.5</v>
      </c>
      <c r="S59" s="38">
        <v>0</v>
      </c>
      <c r="T59" s="37">
        <f>SUMPRODUCT(LTA!J59:AN59,LTA!J$101:AN$101,LTA!J$103:AN$103)</f>
        <v>382.11</v>
      </c>
      <c r="U59" s="37">
        <f>SUMPRODUCT(LTA!J59:AN59,LTA!J$102:AN$102,LTA!J$103:AN$103)</f>
        <v>22.21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17.543889078457937</v>
      </c>
      <c r="AD59">
        <f t="shared" si="1"/>
        <v>1590.7286266007341</v>
      </c>
      <c r="AE59">
        <f>'IDT-1'!B59</f>
        <v>0</v>
      </c>
      <c r="AF59" s="24"/>
      <c r="AG59">
        <f t="shared" si="2"/>
        <v>1590.7286266007341</v>
      </c>
      <c r="AI59" s="34">
        <f>PXIL!H59</f>
        <v>0</v>
      </c>
      <c r="AJ59" s="34">
        <f>PXIL!N59</f>
        <v>0</v>
      </c>
      <c r="AK59" s="34">
        <f>RTM_IEX!H59</f>
        <v>49.06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8.9697999999999993</v>
      </c>
      <c r="E60">
        <f>GT_NG!P60</f>
        <v>0</v>
      </c>
      <c r="F60">
        <f>GT_Spot!P60</f>
        <v>0</v>
      </c>
      <c r="G60">
        <f>PPCL_NG!P60</f>
        <v>270</v>
      </c>
      <c r="H60">
        <f>PPCL_Spot!P60</f>
        <v>0</v>
      </c>
      <c r="I60">
        <f>Bawana_NG!P60</f>
        <v>80.930000000000007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843.56699452845453</v>
      </c>
      <c r="P60" s="36">
        <v>104.28999999999999</v>
      </c>
      <c r="Q60" s="36">
        <v>38.11</v>
      </c>
      <c r="R60" s="38">
        <v>47.5</v>
      </c>
      <c r="S60" s="38">
        <v>0</v>
      </c>
      <c r="T60" s="37">
        <f>SUMPRODUCT(LTA!J60:AN60,LTA!J$101:AN$101,LTA!J$103:AN$103)</f>
        <v>373.4</v>
      </c>
      <c r="U60" s="37">
        <f>SUMPRODUCT(LTA!J60:AN60,LTA!J$102:AN$102,LTA!J$103:AN$103)</f>
        <v>22.21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17.463621020791734</v>
      </c>
      <c r="AD60">
        <f t="shared" si="1"/>
        <v>1581.2531735076623</v>
      </c>
      <c r="AE60">
        <f>'IDT-1'!B60</f>
        <v>0</v>
      </c>
      <c r="AF60" s="24"/>
      <c r="AG60">
        <f t="shared" si="2"/>
        <v>1581.2531735076623</v>
      </c>
      <c r="AI60" s="34">
        <f>PXIL!H60</f>
        <v>0</v>
      </c>
      <c r="AJ60" s="34">
        <f>PXIL!N60</f>
        <v>0</v>
      </c>
      <c r="AK60" s="34">
        <f>RTM_IEX!H60</f>
        <v>48.1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8.9697999999999993</v>
      </c>
      <c r="E61">
        <f>GT_NG!P61</f>
        <v>0</v>
      </c>
      <c r="F61">
        <f>GT_Spot!P61</f>
        <v>0</v>
      </c>
      <c r="G61">
        <f>PPCL_NG!P61</f>
        <v>270</v>
      </c>
      <c r="H61">
        <f>PPCL_Spot!P61</f>
        <v>0</v>
      </c>
      <c r="I61">
        <f>Bawana_NG!P61</f>
        <v>80.930000000000007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853.30747620992679</v>
      </c>
      <c r="P61" s="36">
        <v>104.28999999999999</v>
      </c>
      <c r="Q61" s="36">
        <v>38.11</v>
      </c>
      <c r="R61" s="38">
        <v>47.5</v>
      </c>
      <c r="S61" s="38">
        <v>0</v>
      </c>
      <c r="T61" s="37">
        <f>SUMPRODUCT(LTA!J61:AN61,LTA!J$101:AN$101,LTA!J$103:AN$103)</f>
        <v>330.77</v>
      </c>
      <c r="U61" s="37">
        <f>SUMPRODUCT(LTA!J61:AN61,LTA!J$102:AN$102,LTA!J$103:AN$103)</f>
        <v>22.21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17.680261066916106</v>
      </c>
      <c r="AD61">
        <f t="shared" si="1"/>
        <v>1606.8270151430108</v>
      </c>
      <c r="AE61">
        <f>'IDT-1'!B61</f>
        <v>0</v>
      </c>
      <c r="AF61" s="24"/>
      <c r="AG61">
        <f t="shared" si="2"/>
        <v>1606.8270151430108</v>
      </c>
      <c r="AI61" s="34">
        <f>PXIL!H61</f>
        <v>0</v>
      </c>
      <c r="AJ61" s="34">
        <f>PXIL!N61</f>
        <v>0</v>
      </c>
      <c r="AK61" s="34">
        <f>RTM_IEX!H61</f>
        <v>106.78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8.9697999999999993</v>
      </c>
      <c r="E62">
        <f>GT_NG!P62</f>
        <v>0</v>
      </c>
      <c r="F62">
        <f>GT_Spot!P62</f>
        <v>0</v>
      </c>
      <c r="G62">
        <f>PPCL_NG!P62</f>
        <v>270</v>
      </c>
      <c r="H62">
        <f>PPCL_Spot!P62</f>
        <v>0</v>
      </c>
      <c r="I62">
        <f>Bawana_NG!P62</f>
        <v>80.930000000000007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851.0082418307112</v>
      </c>
      <c r="P62" s="36">
        <v>104.28999999999999</v>
      </c>
      <c r="Q62" s="36">
        <v>38.11</v>
      </c>
      <c r="R62" s="38">
        <v>47.5</v>
      </c>
      <c r="S62" s="38">
        <v>0</v>
      </c>
      <c r="T62" s="37">
        <f>SUMPRODUCT(LTA!J62:AN62,LTA!J$101:AN$101,LTA!J$103:AN$103)</f>
        <v>319.58</v>
      </c>
      <c r="U62" s="37">
        <f>SUMPRODUCT(LTA!J62:AN62,LTA!J$102:AN$102,LTA!J$103:AN$103)</f>
        <v>41.45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17.631631498130695</v>
      </c>
      <c r="AD62">
        <f t="shared" si="1"/>
        <v>1601.0864103325803</v>
      </c>
      <c r="AE62">
        <f>'IDT-1'!B62</f>
        <v>0</v>
      </c>
      <c r="AF62" s="24"/>
      <c r="AG62">
        <f t="shared" si="2"/>
        <v>1601.0864103325803</v>
      </c>
      <c r="AI62" s="34">
        <f>PXIL!H62</f>
        <v>0</v>
      </c>
      <c r="AJ62" s="34">
        <f>PXIL!N62</f>
        <v>0</v>
      </c>
      <c r="AK62" s="34">
        <f>RTM_IEX!H62</f>
        <v>95.24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8.9697999999999993</v>
      </c>
      <c r="E63">
        <f>GT_NG!P63</f>
        <v>0</v>
      </c>
      <c r="F63">
        <f>GT_Spot!P63</f>
        <v>0</v>
      </c>
      <c r="G63">
        <f>PPCL_NG!P63</f>
        <v>270</v>
      </c>
      <c r="H63">
        <f>PPCL_Spot!P63</f>
        <v>0</v>
      </c>
      <c r="I63">
        <f>Bawana_NG!P63</f>
        <v>80.930000000000007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851.66883250595811</v>
      </c>
      <c r="P63" s="36">
        <v>104.28999999999999</v>
      </c>
      <c r="Q63" s="36">
        <v>38.11</v>
      </c>
      <c r="R63" s="38">
        <v>47.5</v>
      </c>
      <c r="S63" s="38">
        <v>0</v>
      </c>
      <c r="T63" s="37">
        <f>SUMPRODUCT(LTA!J63:AN63,LTA!J$101:AN$101,LTA!J$103:AN$103)</f>
        <v>278.14</v>
      </c>
      <c r="U63" s="37">
        <f>SUMPRODUCT(LTA!J63:AN63,LTA!J$102:AN$102,LTA!J$103:AN$103)</f>
        <v>41.45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17.92664445980277</v>
      </c>
      <c r="AD63">
        <f t="shared" si="1"/>
        <v>1635.9119880461558</v>
      </c>
      <c r="AE63">
        <f>'IDT-1'!B63</f>
        <v>0</v>
      </c>
      <c r="AF63" s="24"/>
      <c r="AG63">
        <f t="shared" si="2"/>
        <v>1635.9119880461558</v>
      </c>
      <c r="AI63" s="34">
        <f>PXIL!H63</f>
        <v>0</v>
      </c>
      <c r="AJ63" s="34">
        <f>PXIL!N63</f>
        <v>0</v>
      </c>
      <c r="AK63" s="34">
        <f>RTM_IEX!H63</f>
        <v>171.24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8.9697999999999993</v>
      </c>
      <c r="E64">
        <f>GT_NG!P64</f>
        <v>0</v>
      </c>
      <c r="F64">
        <f>GT_Spot!P64</f>
        <v>0</v>
      </c>
      <c r="G64">
        <f>PPCL_NG!P64</f>
        <v>270</v>
      </c>
      <c r="H64">
        <f>PPCL_Spot!P64</f>
        <v>0</v>
      </c>
      <c r="I64">
        <f>Bawana_NG!P64</f>
        <v>80.930000000000007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861.98663588272552</v>
      </c>
      <c r="P64" s="36">
        <v>104.28999999999999</v>
      </c>
      <c r="Q64" s="36">
        <v>38.11</v>
      </c>
      <c r="R64" s="38">
        <v>47.5</v>
      </c>
      <c r="S64" s="38">
        <v>0</v>
      </c>
      <c r="T64" s="37">
        <f>SUMPRODUCT(LTA!J64:AN64,LTA!J$101:AN$101,LTA!J$103:AN$103)</f>
        <v>260.84000000000003</v>
      </c>
      <c r="U64" s="37">
        <f>SUMPRODUCT(LTA!J64:AN64,LTA!J$102:AN$102,LTA!J$103:AN$103)</f>
        <v>41.45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17.795250008167613</v>
      </c>
      <c r="AD64">
        <f t="shared" si="1"/>
        <v>1620.4011858745578</v>
      </c>
      <c r="AE64">
        <f>'IDT-1'!B64</f>
        <v>0</v>
      </c>
      <c r="AF64" s="24"/>
      <c r="AG64">
        <f t="shared" si="2"/>
        <v>1620.4011858745578</v>
      </c>
      <c r="AI64" s="34">
        <f>PXIL!H64</f>
        <v>0</v>
      </c>
      <c r="AJ64" s="34">
        <f>PXIL!N64</f>
        <v>0</v>
      </c>
      <c r="AK64" s="34">
        <f>RTM_IEX!H64</f>
        <v>162.58000000000001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8.9697999999999993</v>
      </c>
      <c r="E65">
        <f>GT_NG!P65</f>
        <v>0</v>
      </c>
      <c r="F65">
        <f>GT_Spot!P65</f>
        <v>0</v>
      </c>
      <c r="G65">
        <f>PPCL_NG!P65</f>
        <v>270</v>
      </c>
      <c r="H65">
        <f>PPCL_Spot!P65</f>
        <v>0</v>
      </c>
      <c r="I65">
        <f>Bawana_NG!P65</f>
        <v>80.930000000000007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861.98329395687188</v>
      </c>
      <c r="P65" s="36">
        <v>104.28999999999999</v>
      </c>
      <c r="Q65" s="36">
        <v>38.11</v>
      </c>
      <c r="R65" s="38">
        <v>47.5</v>
      </c>
      <c r="S65" s="38">
        <v>0</v>
      </c>
      <c r="T65" s="37">
        <f>SUMPRODUCT(LTA!J65:AN65,LTA!J$101:AN$101,LTA!J$103:AN$103)</f>
        <v>258.38</v>
      </c>
      <c r="U65" s="37">
        <f>SUMPRODUCT(LTA!J65:AN65,LTA!J$102:AN$102,LTA!J$103:AN$103)</f>
        <v>41.45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17.596813935990443</v>
      </c>
      <c r="AD65">
        <f t="shared" si="1"/>
        <v>1596.9762800208816</v>
      </c>
      <c r="AE65">
        <f>'IDT-1'!B65</f>
        <v>0</v>
      </c>
      <c r="AF65" s="24"/>
      <c r="AG65">
        <f t="shared" si="2"/>
        <v>1596.9762800208816</v>
      </c>
      <c r="AI65" s="34">
        <f>PXIL!H65</f>
        <v>0</v>
      </c>
      <c r="AJ65" s="34">
        <f>PXIL!N65</f>
        <v>0</v>
      </c>
      <c r="AK65" s="34">
        <f>RTM_IEX!H65</f>
        <v>141.41999999999999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8.9697999999999993</v>
      </c>
      <c r="E66">
        <f>GT_NG!P66</f>
        <v>0</v>
      </c>
      <c r="F66">
        <f>GT_Spot!P66</f>
        <v>0</v>
      </c>
      <c r="G66">
        <f>PPCL_NG!P66</f>
        <v>270</v>
      </c>
      <c r="H66">
        <f>PPCL_Spot!P66</f>
        <v>0</v>
      </c>
      <c r="I66">
        <f>Bawana_NG!P66</f>
        <v>115.92999999999999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872.38775834311684</v>
      </c>
      <c r="P66" s="36">
        <v>104.28999999999999</v>
      </c>
      <c r="Q66" s="36">
        <v>38.11</v>
      </c>
      <c r="R66" s="38">
        <v>47.5</v>
      </c>
      <c r="S66" s="38">
        <v>0</v>
      </c>
      <c r="T66" s="37">
        <f>SUMPRODUCT(LTA!J66:AN66,LTA!J$101:AN$101,LTA!J$103:AN$103)</f>
        <v>233.95999999999998</v>
      </c>
      <c r="U66" s="37">
        <f>SUMPRODUCT(LTA!J66:AN66,LTA!J$102:AN$102,LTA!J$103:AN$103)</f>
        <v>42.41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17.789211436834904</v>
      </c>
      <c r="AD66">
        <f t="shared" si="1"/>
        <v>1619.688346906282</v>
      </c>
      <c r="AE66">
        <f>'IDT-1'!B66</f>
        <v>0</v>
      </c>
      <c r="AF66" s="24"/>
      <c r="AG66">
        <f t="shared" si="2"/>
        <v>1619.688346906282</v>
      </c>
      <c r="AI66" s="34">
        <f>PXIL!H66</f>
        <v>0</v>
      </c>
      <c r="AJ66" s="34">
        <f>PXIL!N66</f>
        <v>0</v>
      </c>
      <c r="AK66" s="34">
        <f>RTM_IEX!H66</f>
        <v>142.38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8.9697999999999993</v>
      </c>
      <c r="E67">
        <f>GT_NG!P67</f>
        <v>0</v>
      </c>
      <c r="F67">
        <f>GT_Spot!P67</f>
        <v>0</v>
      </c>
      <c r="G67">
        <f>PPCL_NG!P67</f>
        <v>270</v>
      </c>
      <c r="H67">
        <f>PPCL_Spot!P67</f>
        <v>0</v>
      </c>
      <c r="I67">
        <f>Bawana_NG!P67</f>
        <v>108.72999999999999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872.17887425760239</v>
      </c>
      <c r="P67" s="36">
        <v>104.28999999999999</v>
      </c>
      <c r="Q67" s="36">
        <v>38.11</v>
      </c>
      <c r="R67" s="38">
        <v>47.5</v>
      </c>
      <c r="S67" s="38">
        <v>0</v>
      </c>
      <c r="T67" s="37">
        <f>SUMPRODUCT(LTA!J67:AN67,LTA!J$101:AN$101,LTA!J$103:AN$103)</f>
        <v>211.93</v>
      </c>
      <c r="U67" s="37">
        <f>SUMPRODUCT(LTA!J67:AN67,LTA!J$102:AN$102,LTA!J$103:AN$103)</f>
        <v>43.239999999999995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17.353344810516582</v>
      </c>
      <c r="AD67">
        <f t="shared" si="1"/>
        <v>1568.2353294470856</v>
      </c>
      <c r="AE67">
        <f>'IDT-1'!B67</f>
        <v>0</v>
      </c>
      <c r="AF67" s="24"/>
      <c r="AG67">
        <f t="shared" si="2"/>
        <v>1568.2353294470856</v>
      </c>
      <c r="AI67" s="34">
        <f>PXIL!H67</f>
        <v>0</v>
      </c>
      <c r="AJ67" s="34">
        <f>PXIL!N67</f>
        <v>0</v>
      </c>
      <c r="AK67" s="34">
        <f>RTM_IEX!H67</f>
        <v>119.29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8.9697999999999993</v>
      </c>
      <c r="E68">
        <f>GT_NG!P68</f>
        <v>0</v>
      </c>
      <c r="F68">
        <f>GT_Spot!P68</f>
        <v>0</v>
      </c>
      <c r="G68">
        <f>PPCL_NG!P68</f>
        <v>270</v>
      </c>
      <c r="H68">
        <f>PPCL_Spot!P68</f>
        <v>0</v>
      </c>
      <c r="I68">
        <f>Bawana_NG!P68</f>
        <v>80.930000000000007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886.90367180242254</v>
      </c>
      <c r="P68" s="36">
        <v>104.28999999999999</v>
      </c>
      <c r="Q68" s="36">
        <v>38.11</v>
      </c>
      <c r="R68" s="38">
        <v>42.14</v>
      </c>
      <c r="S68" s="38">
        <v>0</v>
      </c>
      <c r="T68" s="37">
        <f>SUMPRODUCT(LTA!J68:AN68,LTA!J$101:AN$101,LTA!J$103:AN$103)</f>
        <v>189.74</v>
      </c>
      <c r="U68" s="37">
        <f>SUMPRODUCT(LTA!J68:AN68,LTA!J$102:AN$102,LTA!J$103:AN$103)</f>
        <v>43.72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17.32818510989307</v>
      </c>
      <c r="AD68">
        <f t="shared" ref="AD68:AD98" si="4">SUM(B68:AB68,AI68:AT68)-AC68</f>
        <v>1565.2652866925296</v>
      </c>
      <c r="AE68">
        <f>'IDT-1'!B68</f>
        <v>0</v>
      </c>
      <c r="AF68" s="24"/>
      <c r="AG68">
        <f t="shared" ref="AG68:AG98" si="5">SUM(AD68:AF68)</f>
        <v>1565.2652866925296</v>
      </c>
      <c r="AI68" s="34">
        <f>PXIL!H68</f>
        <v>0</v>
      </c>
      <c r="AJ68" s="34">
        <f>PXIL!N68</f>
        <v>0</v>
      </c>
      <c r="AK68" s="34">
        <f>RTM_IEX!H68</f>
        <v>156.44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0</v>
      </c>
      <c r="F69">
        <f>GT_Spot!P69</f>
        <v>0</v>
      </c>
      <c r="G69">
        <f>PPCL_NG!P69</f>
        <v>270</v>
      </c>
      <c r="H69">
        <f>PPCL_Spot!P69</f>
        <v>0</v>
      </c>
      <c r="I69">
        <f>Bawana_NG!P69</f>
        <v>80.930000000000007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897.93253160686663</v>
      </c>
      <c r="P69" s="36">
        <v>104.28999999999999</v>
      </c>
      <c r="Q69" s="36">
        <v>38.11</v>
      </c>
      <c r="R69" s="38">
        <v>33.71</v>
      </c>
      <c r="S69" s="38">
        <v>0</v>
      </c>
      <c r="T69" s="37">
        <f>SUMPRODUCT(LTA!J69:AN69,LTA!J$101:AN$101,LTA!J$103:AN$103)</f>
        <v>143.73000000000002</v>
      </c>
      <c r="U69" s="37">
        <f>SUMPRODUCT(LTA!J69:AN69,LTA!J$102:AN$102,LTA!J$103:AN$103)</f>
        <v>46.7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3.22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17.096415836250401</v>
      </c>
      <c r="AD69">
        <f t="shared" si="4"/>
        <v>1537.9054757706162</v>
      </c>
      <c r="AE69">
        <f>'IDT-1'!B69</f>
        <v>37.963000000000001</v>
      </c>
      <c r="AF69" s="24"/>
      <c r="AG69">
        <f t="shared" si="5"/>
        <v>1575.8684757706162</v>
      </c>
      <c r="AI69" s="34">
        <f>PXIL!H69</f>
        <v>0</v>
      </c>
      <c r="AJ69" s="34">
        <f>PXIL!N69</f>
        <v>0</v>
      </c>
      <c r="AK69" s="34">
        <f>RTM_IEX!H69</f>
        <v>165.1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0</v>
      </c>
      <c r="F70">
        <f>GT_Spot!P70</f>
        <v>0</v>
      </c>
      <c r="G70">
        <f>PPCL_NG!P70</f>
        <v>270</v>
      </c>
      <c r="H70">
        <f>PPCL_Spot!P70</f>
        <v>0</v>
      </c>
      <c r="I70">
        <f>Bawana_NG!P70</f>
        <v>80.930000000000007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909.84742108686658</v>
      </c>
      <c r="P70" s="36">
        <v>104.28999999999999</v>
      </c>
      <c r="Q70" s="36">
        <v>38.11</v>
      </c>
      <c r="R70" s="38">
        <v>20.930000000000003</v>
      </c>
      <c r="S70" s="38">
        <v>0</v>
      </c>
      <c r="T70" s="37">
        <f>SUMPRODUCT(LTA!J70:AN70,LTA!J$101:AN$101,LTA!J$103:AN$103)</f>
        <v>118.24</v>
      </c>
      <c r="U70" s="37">
        <f>SUMPRODUCT(LTA!J70:AN70,LTA!J$102:AN$102,LTA!J$103:AN$103)</f>
        <v>48.95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52.03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17.073608907882402</v>
      </c>
      <c r="AD70">
        <f t="shared" si="4"/>
        <v>1535.2131721789845</v>
      </c>
      <c r="AE70">
        <f>'IDT-1'!B70</f>
        <v>24.405000000000001</v>
      </c>
      <c r="AF70" s="24"/>
      <c r="AG70">
        <f t="shared" si="5"/>
        <v>1559.6181721789844</v>
      </c>
      <c r="AI70" s="34">
        <f>PXIL!H70</f>
        <v>0</v>
      </c>
      <c r="AJ70" s="34">
        <f>PXIL!N70</f>
        <v>0</v>
      </c>
      <c r="AK70" s="34">
        <f>RTM_IEX!H70</f>
        <v>137.68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0</v>
      </c>
      <c r="F71">
        <f>GT_Spot!P71</f>
        <v>0</v>
      </c>
      <c r="G71">
        <f>PPCL_NG!P71</f>
        <v>270</v>
      </c>
      <c r="H71">
        <f>PPCL_Spot!P71</f>
        <v>0</v>
      </c>
      <c r="I71">
        <f>Bawana_NG!P71</f>
        <v>80.930000000000007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936.00804272241896</v>
      </c>
      <c r="P71" s="36">
        <v>104.28999999999999</v>
      </c>
      <c r="Q71" s="36">
        <v>38.11</v>
      </c>
      <c r="R71" s="38">
        <v>10.824798226164079</v>
      </c>
      <c r="S71" s="38">
        <v>0</v>
      </c>
      <c r="T71" s="37">
        <f>SUMPRODUCT(LTA!J71:AN71,LTA!J$101:AN$101,LTA!J$103:AN$103)</f>
        <v>89.32</v>
      </c>
      <c r="U71" s="37">
        <f>SUMPRODUCT(LTA!J71:AN71,LTA!J$102:AN$102,LTA!J$103:AN$103)</f>
        <v>52.64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197.69</v>
      </c>
      <c r="AB71" s="75">
        <f>-STOA!N71</f>
        <v>-239.13</v>
      </c>
      <c r="AC71">
        <f t="shared" si="3"/>
        <v>18.081570434720817</v>
      </c>
      <c r="AD71">
        <f t="shared" si="4"/>
        <v>1654.2006305138623</v>
      </c>
      <c r="AE71">
        <f>'IDT-1'!B71</f>
        <v>0</v>
      </c>
      <c r="AF71" s="24"/>
      <c r="AG71">
        <f t="shared" si="5"/>
        <v>1654.2006305138623</v>
      </c>
      <c r="AI71" s="34">
        <f>PXIL!H71</f>
        <v>0</v>
      </c>
      <c r="AJ71" s="34">
        <f>PXIL!N71</f>
        <v>0</v>
      </c>
      <c r="AK71" s="34">
        <f>RTM_IEX!H71</f>
        <v>121.67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0</v>
      </c>
      <c r="F72">
        <f>GT_Spot!P72</f>
        <v>0</v>
      </c>
      <c r="G72">
        <f>PPCL_NG!P72</f>
        <v>270</v>
      </c>
      <c r="H72">
        <f>PPCL_Spot!P72</f>
        <v>0</v>
      </c>
      <c r="I72">
        <f>Bawana_NG!P72</f>
        <v>80.930000000000007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965.38576482087944</v>
      </c>
      <c r="P72" s="36">
        <v>104.28999999999999</v>
      </c>
      <c r="Q72" s="36">
        <v>38.11</v>
      </c>
      <c r="R72" s="38">
        <v>3.3900000000000006</v>
      </c>
      <c r="S72" s="38">
        <v>0</v>
      </c>
      <c r="T72" s="37">
        <f>SUMPRODUCT(LTA!J72:AN72,LTA!J$101:AN$101,LTA!J$103:AN$103)</f>
        <v>65.39</v>
      </c>
      <c r="U72" s="37">
        <f>SUMPRODUCT(LTA!J72:AN72,LTA!J$102:AN$102,LTA!J$103:AN$103)</f>
        <v>53.7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197.69</v>
      </c>
      <c r="AB72" s="75">
        <f>-STOA!N72</f>
        <v>-239.13</v>
      </c>
      <c r="AC72">
        <f t="shared" si="3"/>
        <v>18.364674995248109</v>
      </c>
      <c r="AD72">
        <f t="shared" si="4"/>
        <v>1687.6204498256313</v>
      </c>
      <c r="AE72">
        <f>'IDT-1'!B72</f>
        <v>0</v>
      </c>
      <c r="AF72" s="24"/>
      <c r="AG72">
        <f t="shared" si="5"/>
        <v>1687.6204498256313</v>
      </c>
      <c r="AI72" s="34">
        <f>PXIL!H72</f>
        <v>0</v>
      </c>
      <c r="AJ72" s="34">
        <f>PXIL!N72</f>
        <v>0</v>
      </c>
      <c r="AK72" s="34">
        <f>RTM_IEX!H72</f>
        <v>156.30000000000001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0</v>
      </c>
      <c r="F73">
        <f>GT_Spot!P73</f>
        <v>0</v>
      </c>
      <c r="G73">
        <f>PPCL_NG!P73</f>
        <v>270</v>
      </c>
      <c r="H73">
        <f>PPCL_Spot!P73</f>
        <v>0</v>
      </c>
      <c r="I73">
        <f>Bawana_NG!P73</f>
        <v>80.930000000000007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1022.3732815396406</v>
      </c>
      <c r="P73" s="36">
        <v>104.28999999999999</v>
      </c>
      <c r="Q73" s="36">
        <v>38.11</v>
      </c>
      <c r="R73" s="38">
        <v>0</v>
      </c>
      <c r="S73" s="38">
        <v>0</v>
      </c>
      <c r="T73" s="37">
        <f>SUMPRODUCT(LTA!J73:AN73,LTA!J$101:AN$101,LTA!J$103:AN$103)</f>
        <v>48</v>
      </c>
      <c r="U73" s="37">
        <f>SUMPRODUCT(LTA!J73:AN73,LTA!J$102:AN$102,LTA!J$103:AN$103)</f>
        <v>67.37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197.69</v>
      </c>
      <c r="AB73" s="75">
        <f>-STOA!N73</f>
        <v>-239.13</v>
      </c>
      <c r="AC73">
        <f t="shared" si="3"/>
        <v>18.155998135685703</v>
      </c>
      <c r="AD73">
        <f t="shared" si="4"/>
        <v>1662.9866434039548</v>
      </c>
      <c r="AE73">
        <f>'IDT-1'!B73</f>
        <v>0</v>
      </c>
      <c r="AF73" s="24"/>
      <c r="AG73">
        <f t="shared" si="5"/>
        <v>1662.9866434039548</v>
      </c>
      <c r="AI73" s="34">
        <f>PXIL!H73</f>
        <v>0</v>
      </c>
      <c r="AJ73" s="34">
        <f>PXIL!N73</f>
        <v>0</v>
      </c>
      <c r="AK73" s="34">
        <f>RTM_IEX!H73</f>
        <v>81.58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0</v>
      </c>
      <c r="F74">
        <f>GT_Spot!P74</f>
        <v>0</v>
      </c>
      <c r="G74">
        <f>PPCL_NG!P74</f>
        <v>270</v>
      </c>
      <c r="H74">
        <f>PPCL_Spot!P74</f>
        <v>0</v>
      </c>
      <c r="I74">
        <f>Bawana_NG!P74</f>
        <v>80.930000000000007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1029.7051292996712</v>
      </c>
      <c r="P74" s="36">
        <v>104.28999999999999</v>
      </c>
      <c r="Q74" s="36">
        <v>38.11</v>
      </c>
      <c r="R74" s="38">
        <v>0</v>
      </c>
      <c r="S74" s="38">
        <v>0</v>
      </c>
      <c r="T74" s="37">
        <f>SUMPRODUCT(LTA!J74:AN74,LTA!J$101:AN$101,LTA!J$103:AN$103)</f>
        <v>38.42</v>
      </c>
      <c r="U74" s="37">
        <f>SUMPRODUCT(LTA!J74:AN74,LTA!J$102:AN$102,LTA!J$103:AN$103)</f>
        <v>70.59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6.76</v>
      </c>
      <c r="Z74" s="34">
        <f>IEX!N74</f>
        <v>0</v>
      </c>
      <c r="AA74" s="75">
        <f>STOA!H74</f>
        <v>197.69</v>
      </c>
      <c r="AB74" s="75">
        <f>-STOA!N74</f>
        <v>-239.13</v>
      </c>
      <c r="AC74">
        <f t="shared" si="3"/>
        <v>18.386929656869956</v>
      </c>
      <c r="AD74">
        <f t="shared" si="4"/>
        <v>1690.2475596428012</v>
      </c>
      <c r="AE74">
        <f>'IDT-1'!B74</f>
        <v>0</v>
      </c>
      <c r="AF74" s="24"/>
      <c r="AG74">
        <f t="shared" si="5"/>
        <v>1690.2475596428012</v>
      </c>
      <c r="AI74" s="34">
        <f>PXIL!H74</f>
        <v>0</v>
      </c>
      <c r="AJ74" s="34">
        <f>PXIL!N74</f>
        <v>0</v>
      </c>
      <c r="AK74" s="34">
        <f>RTM_IEX!H74</f>
        <v>96.4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4.9400000000000004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0</v>
      </c>
      <c r="F75">
        <f>GT_Spot!P75</f>
        <v>0</v>
      </c>
      <c r="G75">
        <f>PPCL_NG!P75</f>
        <v>270</v>
      </c>
      <c r="H75">
        <f>PPCL_Spot!P75</f>
        <v>0</v>
      </c>
      <c r="I75">
        <f>Bawana_NG!P75</f>
        <v>80.930000000000007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1028.934827326266</v>
      </c>
      <c r="P75" s="36">
        <v>104.28999999999999</v>
      </c>
      <c r="Q75" s="36">
        <v>38.11</v>
      </c>
      <c r="R75" s="38">
        <v>0</v>
      </c>
      <c r="S75" s="38">
        <v>0</v>
      </c>
      <c r="T75" s="37">
        <f>SUMPRODUCT(LTA!J75:AN75,LTA!J$101:AN$101,LTA!J$103:AN$103)</f>
        <v>35.79</v>
      </c>
      <c r="U75" s="37">
        <f>SUMPRODUCT(LTA!J75:AN75,LTA!J$102:AN$102,LTA!J$103:AN$103)</f>
        <v>74.37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19.41</v>
      </c>
      <c r="Z75" s="34">
        <f>IEX!N75</f>
        <v>0</v>
      </c>
      <c r="AA75" s="75">
        <f>STOA!H75</f>
        <v>197.69</v>
      </c>
      <c r="AB75" s="75">
        <f>-STOA!N75</f>
        <v>-238.48</v>
      </c>
      <c r="AC75">
        <f t="shared" si="3"/>
        <v>18.866352867772175</v>
      </c>
      <c r="AD75">
        <f t="shared" si="4"/>
        <v>1748.1478344584937</v>
      </c>
      <c r="AE75">
        <f>'IDT-1'!B75</f>
        <v>0</v>
      </c>
      <c r="AF75" s="24"/>
      <c r="AG75">
        <f t="shared" si="5"/>
        <v>1748.1478344584937</v>
      </c>
      <c r="AI75" s="34">
        <f>PXIL!H75</f>
        <v>0</v>
      </c>
      <c r="AJ75" s="34">
        <f>PXIL!N75</f>
        <v>0</v>
      </c>
      <c r="AK75" s="34">
        <f>RTM_IEX!H75</f>
        <v>136.27000000000001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9.77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0</v>
      </c>
      <c r="F76">
        <f>GT_Spot!P76</f>
        <v>0</v>
      </c>
      <c r="G76">
        <f>PPCL_NG!P76</f>
        <v>270</v>
      </c>
      <c r="H76">
        <f>PPCL_Spot!P76</f>
        <v>0</v>
      </c>
      <c r="I76">
        <f>Bawana_NG!P76</f>
        <v>80.930000000000007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1042.9290413262661</v>
      </c>
      <c r="P76" s="36">
        <v>104.28999999999999</v>
      </c>
      <c r="Q76" s="36">
        <v>38.11</v>
      </c>
      <c r="R76" s="38">
        <v>0</v>
      </c>
      <c r="S76" s="38">
        <v>0</v>
      </c>
      <c r="T76" s="37">
        <f>SUMPRODUCT(LTA!J76:AN76,LTA!J$101:AN$101,LTA!J$103:AN$103)</f>
        <v>35.04</v>
      </c>
      <c r="U76" s="37">
        <f>SUMPRODUCT(LTA!J76:AN76,LTA!J$102:AN$102,LTA!J$103:AN$103)</f>
        <v>76.87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32.94</v>
      </c>
      <c r="Z76" s="34">
        <f>IEX!N76</f>
        <v>0</v>
      </c>
      <c r="AA76" s="75">
        <f>STOA!H76</f>
        <v>197.69</v>
      </c>
      <c r="AB76" s="75">
        <f>-STOA!N76</f>
        <v>-238.48</v>
      </c>
      <c r="AC76">
        <f t="shared" si="3"/>
        <v>18.905280265372181</v>
      </c>
      <c r="AD76">
        <f t="shared" si="4"/>
        <v>1752.7431210608938</v>
      </c>
      <c r="AE76">
        <f>'IDT-1'!B76</f>
        <v>0</v>
      </c>
      <c r="AF76" s="24"/>
      <c r="AG76">
        <f t="shared" si="5"/>
        <v>1752.7431210608938</v>
      </c>
      <c r="AI76" s="34">
        <f>PXIL!H76</f>
        <v>0</v>
      </c>
      <c r="AJ76" s="34">
        <f>PXIL!N76</f>
        <v>0</v>
      </c>
      <c r="AK76" s="34">
        <f>RTM_IEX!H76</f>
        <v>103.86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17.54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0</v>
      </c>
      <c r="F77">
        <f>GT_Spot!P77</f>
        <v>0</v>
      </c>
      <c r="G77">
        <f>PPCL_NG!P77</f>
        <v>270</v>
      </c>
      <c r="H77">
        <f>PPCL_Spot!P77</f>
        <v>0</v>
      </c>
      <c r="I77">
        <f>Bawana_NG!P77</f>
        <v>80.930000000000007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1042.9290413262661</v>
      </c>
      <c r="P77" s="36">
        <v>109.04</v>
      </c>
      <c r="Q77" s="36">
        <v>38.11</v>
      </c>
      <c r="R77" s="38">
        <v>0</v>
      </c>
      <c r="S77" s="38">
        <v>0</v>
      </c>
      <c r="T77" s="37">
        <f>SUMPRODUCT(LTA!J77:AN77,LTA!J$101:AN$101,LTA!J$103:AN$103)</f>
        <v>23.36</v>
      </c>
      <c r="U77" s="37">
        <f>SUMPRODUCT(LTA!J77:AN77,LTA!J$102:AN$102,LTA!J$103:AN$103)</f>
        <v>67.77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51.8</v>
      </c>
      <c r="Z77" s="34">
        <f>IEX!N77</f>
        <v>0</v>
      </c>
      <c r="AA77" s="75">
        <f>STOA!H77</f>
        <v>197.69</v>
      </c>
      <c r="AB77" s="75">
        <f>-STOA!N77</f>
        <v>-238.48</v>
      </c>
      <c r="AC77">
        <f t="shared" si="3"/>
        <v>18.730644265372177</v>
      </c>
      <c r="AD77">
        <f t="shared" si="4"/>
        <v>1732.1277570608938</v>
      </c>
      <c r="AE77">
        <f>'IDT-1'!B77</f>
        <v>0</v>
      </c>
      <c r="AF77" s="24"/>
      <c r="AG77">
        <f t="shared" si="5"/>
        <v>1732.1277570608938</v>
      </c>
      <c r="AI77" s="34">
        <f>PXIL!H77</f>
        <v>0</v>
      </c>
      <c r="AJ77" s="34">
        <f>PXIL!N77</f>
        <v>0</v>
      </c>
      <c r="AK77" s="34">
        <f>RTM_IEX!H77</f>
        <v>73.12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24.66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0</v>
      </c>
      <c r="F78">
        <f>GT_Spot!P78</f>
        <v>0</v>
      </c>
      <c r="G78">
        <f>PPCL_NG!P78</f>
        <v>270</v>
      </c>
      <c r="H78">
        <f>PPCL_Spot!P78</f>
        <v>0</v>
      </c>
      <c r="I78">
        <f>Bawana_NG!P78</f>
        <v>80.930000000000007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1016.0755219024576</v>
      </c>
      <c r="P78" s="36">
        <v>109.04</v>
      </c>
      <c r="Q78" s="36">
        <v>38.11</v>
      </c>
      <c r="R78" s="38">
        <v>0</v>
      </c>
      <c r="S78" s="38">
        <v>0</v>
      </c>
      <c r="T78" s="37">
        <f>SUMPRODUCT(LTA!J78:AN78,LTA!J$101:AN$101,LTA!J$103:AN$103)</f>
        <v>24.6</v>
      </c>
      <c r="U78" s="37">
        <f>SUMPRODUCT(LTA!J78:AN78,LTA!J$102:AN$102,LTA!J$103:AN$103)</f>
        <v>71.55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47.06</v>
      </c>
      <c r="Z78" s="34">
        <f>IEX!N78</f>
        <v>0</v>
      </c>
      <c r="AA78" s="75">
        <f>STOA!H78</f>
        <v>197.69</v>
      </c>
      <c r="AB78" s="75">
        <f>-STOA!N78</f>
        <v>-238.48</v>
      </c>
      <c r="AC78">
        <f t="shared" si="3"/>
        <v>18.308850702212183</v>
      </c>
      <c r="AD78">
        <f t="shared" si="4"/>
        <v>1682.3360312002451</v>
      </c>
      <c r="AE78">
        <f>'IDT-1'!B78</f>
        <v>0</v>
      </c>
      <c r="AF78" s="24"/>
      <c r="AG78">
        <f t="shared" si="5"/>
        <v>1682.3360312002451</v>
      </c>
      <c r="AI78" s="34">
        <f>PXIL!H78</f>
        <v>0</v>
      </c>
      <c r="AJ78" s="34">
        <f>PXIL!N78</f>
        <v>0</v>
      </c>
      <c r="AK78" s="34">
        <f>RTM_IEX!H78</f>
        <v>52.04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22.1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0</v>
      </c>
      <c r="F79">
        <f>GT_Spot!P79</f>
        <v>0</v>
      </c>
      <c r="G79">
        <f>PPCL_NG!P79</f>
        <v>270</v>
      </c>
      <c r="H79">
        <f>PPCL_Spot!P79</f>
        <v>0</v>
      </c>
      <c r="I79">
        <f>Bawana_NG!P79</f>
        <v>80.930000000000007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943.67730015234588</v>
      </c>
      <c r="P79" s="36">
        <v>110.8</v>
      </c>
      <c r="Q79" s="36">
        <v>38.11</v>
      </c>
      <c r="R79" s="38">
        <v>0</v>
      </c>
      <c r="S79" s="38">
        <v>0</v>
      </c>
      <c r="T79" s="37">
        <f>SUMPRODUCT(LTA!J79:AN79,LTA!J$101:AN$101,LTA!J$103:AN$103)</f>
        <v>25.85</v>
      </c>
      <c r="U79" s="37">
        <f>SUMPRODUCT(LTA!J79:AN79,LTA!J$102:AN$102,LTA!J$103:AN$103)</f>
        <v>73.36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80.72</v>
      </c>
      <c r="Z79" s="34">
        <f>IEX!N79</f>
        <v>0</v>
      </c>
      <c r="AA79" s="75">
        <f>STOA!H79</f>
        <v>197.79000000000002</v>
      </c>
      <c r="AB79" s="75">
        <f>-STOA!N79</f>
        <v>-238.48</v>
      </c>
      <c r="AC79">
        <f t="shared" si="3"/>
        <v>18.548601639511244</v>
      </c>
      <c r="AD79">
        <f t="shared" si="4"/>
        <v>1710.6380585128343</v>
      </c>
      <c r="AE79">
        <f>'IDT-1'!B79</f>
        <v>0</v>
      </c>
      <c r="AF79" s="24"/>
      <c r="AG79">
        <f t="shared" si="5"/>
        <v>1710.6380585128343</v>
      </c>
      <c r="AI79" s="34">
        <f>PXIL!H79</f>
        <v>0</v>
      </c>
      <c r="AJ79" s="34">
        <f>PXIL!N79</f>
        <v>0</v>
      </c>
      <c r="AK79" s="34">
        <f>RTM_IEX!H79</f>
        <v>105.07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31.43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0</v>
      </c>
      <c r="F80">
        <f>GT_Spot!P80</f>
        <v>0</v>
      </c>
      <c r="G80">
        <f>PPCL_NG!P80</f>
        <v>270</v>
      </c>
      <c r="H80">
        <f>PPCL_Spot!P80</f>
        <v>0</v>
      </c>
      <c r="I80">
        <f>Bawana_NG!P80</f>
        <v>80.930000000000007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905.88154630257498</v>
      </c>
      <c r="P80" s="36">
        <v>110.8</v>
      </c>
      <c r="Q80" s="36">
        <v>38.11</v>
      </c>
      <c r="R80" s="38">
        <v>0</v>
      </c>
      <c r="S80" s="38">
        <v>0</v>
      </c>
      <c r="T80" s="37">
        <f>SUMPRODUCT(LTA!J80:AN80,LTA!J$101:AN$101,LTA!J$103:AN$103)</f>
        <v>26.96</v>
      </c>
      <c r="U80" s="37">
        <f>SUMPRODUCT(LTA!J80:AN80,LTA!J$102:AN$102,LTA!J$103:AN$103)</f>
        <v>74.78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99.86</v>
      </c>
      <c r="Z80" s="34">
        <f>IEX!N80</f>
        <v>0</v>
      </c>
      <c r="AA80" s="75">
        <f>STOA!H80</f>
        <v>197.79000000000002</v>
      </c>
      <c r="AB80" s="75">
        <f>-STOA!N80</f>
        <v>-238.48</v>
      </c>
      <c r="AC80">
        <f t="shared" si="3"/>
        <v>18.407685307173171</v>
      </c>
      <c r="AD80">
        <f t="shared" si="4"/>
        <v>1694.0032209954015</v>
      </c>
      <c r="AE80">
        <f>'IDT-1'!B80</f>
        <v>0</v>
      </c>
      <c r="AF80" s="24"/>
      <c r="AG80">
        <f t="shared" si="5"/>
        <v>1694.0032209954015</v>
      </c>
      <c r="AI80" s="34">
        <f>PXIL!H80</f>
        <v>0</v>
      </c>
      <c r="AJ80" s="34">
        <f>PXIL!N80</f>
        <v>0</v>
      </c>
      <c r="AK80" s="34">
        <f>RTM_IEX!H80</f>
        <v>98.04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37.81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0</v>
      </c>
      <c r="F81">
        <f>GT_Spot!P81</f>
        <v>0</v>
      </c>
      <c r="G81">
        <f>PPCL_NG!P81</f>
        <v>270</v>
      </c>
      <c r="H81">
        <f>PPCL_Spot!P81</f>
        <v>0</v>
      </c>
      <c r="I81">
        <f>Bawana_NG!P81</f>
        <v>80.930000000000007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880.58022259281313</v>
      </c>
      <c r="P81" s="36">
        <v>110.8</v>
      </c>
      <c r="Q81" s="36">
        <v>38.11</v>
      </c>
      <c r="R81" s="38">
        <v>0</v>
      </c>
      <c r="S81" s="38">
        <v>0</v>
      </c>
      <c r="T81" s="37">
        <f>SUMPRODUCT(LTA!J81:AN81,LTA!J$101:AN$101,LTA!J$103:AN$103)</f>
        <v>27.730000000000004</v>
      </c>
      <c r="U81" s="37">
        <f>SUMPRODUCT(LTA!J81:AN81,LTA!J$102:AN$102,LTA!J$103:AN$103)</f>
        <v>77.48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114.26</v>
      </c>
      <c r="Z81" s="34">
        <f>IEX!N81</f>
        <v>0</v>
      </c>
      <c r="AA81" s="75">
        <f>STOA!H81</f>
        <v>197.79000000000002</v>
      </c>
      <c r="AB81" s="75">
        <f>-STOA!N81</f>
        <v>-238.48</v>
      </c>
      <c r="AC81">
        <f t="shared" si="3"/>
        <v>18.185746188011173</v>
      </c>
      <c r="AD81">
        <f t="shared" si="4"/>
        <v>1667.8038364048018</v>
      </c>
      <c r="AE81">
        <f>'IDT-1'!B81</f>
        <v>0</v>
      </c>
      <c r="AF81" s="24"/>
      <c r="AG81">
        <f t="shared" si="5"/>
        <v>1667.8038364048018</v>
      </c>
      <c r="AI81" s="34">
        <f>PXIL!H81</f>
        <v>0</v>
      </c>
      <c r="AJ81" s="34">
        <f>PXIL!N81</f>
        <v>0</v>
      </c>
      <c r="AK81" s="34">
        <f>RTM_IEX!H81</f>
        <v>86.53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30.33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0</v>
      </c>
      <c r="F82">
        <f>GT_Spot!P82</f>
        <v>0</v>
      </c>
      <c r="G82">
        <f>PPCL_NG!P82</f>
        <v>270</v>
      </c>
      <c r="H82">
        <f>PPCL_Spot!P82</f>
        <v>0</v>
      </c>
      <c r="I82">
        <f>Bawana_NG!P82</f>
        <v>80.930000000000007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880.58022259281313</v>
      </c>
      <c r="P82" s="36">
        <v>110.8</v>
      </c>
      <c r="Q82" s="36">
        <v>38.11</v>
      </c>
      <c r="R82" s="38">
        <v>0</v>
      </c>
      <c r="S82" s="38">
        <v>0</v>
      </c>
      <c r="T82" s="37">
        <f>SUMPRODUCT(LTA!J82:AN82,LTA!J$101:AN$101,LTA!J$103:AN$103)</f>
        <v>28.76</v>
      </c>
      <c r="U82" s="37">
        <f>SUMPRODUCT(LTA!J82:AN82,LTA!J$102:AN$102,LTA!J$103:AN$103)</f>
        <v>79.31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121.5</v>
      </c>
      <c r="Z82" s="34">
        <f>IEX!N82</f>
        <v>0</v>
      </c>
      <c r="AA82" s="75">
        <f>STOA!H82</f>
        <v>197.79000000000002</v>
      </c>
      <c r="AB82" s="75">
        <f>-STOA!N82</f>
        <v>-238.48</v>
      </c>
      <c r="AC82">
        <f t="shared" si="3"/>
        <v>18.172894188011174</v>
      </c>
      <c r="AD82">
        <f t="shared" si="4"/>
        <v>1666.2866884048017</v>
      </c>
      <c r="AE82">
        <f>'IDT-1'!B82</f>
        <v>0</v>
      </c>
      <c r="AF82" s="24"/>
      <c r="AG82">
        <f t="shared" si="5"/>
        <v>1666.2866884048017</v>
      </c>
      <c r="AI82" s="34">
        <f>PXIL!H82</f>
        <v>0</v>
      </c>
      <c r="AJ82" s="34">
        <f>PXIL!N82</f>
        <v>0</v>
      </c>
      <c r="AK82" s="34">
        <f>RTM_IEX!H82</f>
        <v>76.16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29.07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0</v>
      </c>
      <c r="F83">
        <f>GT_Spot!P83</f>
        <v>0</v>
      </c>
      <c r="G83">
        <f>PPCL_NG!P83</f>
        <v>270</v>
      </c>
      <c r="H83">
        <f>PPCL_Spot!P83</f>
        <v>0</v>
      </c>
      <c r="I83">
        <f>Bawana_NG!P83</f>
        <v>106.92999999999999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880.58022259281313</v>
      </c>
      <c r="P83" s="36">
        <v>110.8</v>
      </c>
      <c r="Q83" s="36">
        <v>38.11</v>
      </c>
      <c r="R83" s="38">
        <v>0</v>
      </c>
      <c r="S83" s="38">
        <v>0</v>
      </c>
      <c r="T83" s="37">
        <f>SUMPRODUCT(LTA!J83:AN83,LTA!J$101:AN$101,LTA!J$103:AN$103)</f>
        <v>30.43</v>
      </c>
      <c r="U83" s="37">
        <f>SUMPRODUCT(LTA!J83:AN83,LTA!J$102:AN$102,LTA!J$103:AN$103)</f>
        <v>68.22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235.87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17.816818188011172</v>
      </c>
      <c r="AD83">
        <f t="shared" si="4"/>
        <v>1624.2527644048016</v>
      </c>
      <c r="AE83">
        <f>'IDT-1'!B83</f>
        <v>40.673999999999999</v>
      </c>
      <c r="AF83" s="24"/>
      <c r="AG83">
        <f t="shared" si="5"/>
        <v>1664.9267644048016</v>
      </c>
      <c r="AI83" s="34">
        <f>PXIL!H83</f>
        <v>0</v>
      </c>
      <c r="AJ83" s="34">
        <f>PXIL!N83</f>
        <v>0</v>
      </c>
      <c r="AK83" s="34">
        <f>RTM_IEX!H83</f>
        <v>77.83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51.27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0</v>
      </c>
      <c r="F84">
        <f>GT_Spot!P84</f>
        <v>0</v>
      </c>
      <c r="G84">
        <f>PPCL_NG!P84</f>
        <v>270</v>
      </c>
      <c r="H84">
        <f>PPCL_Spot!P84</f>
        <v>0</v>
      </c>
      <c r="I84">
        <f>Bawana_NG!P84</f>
        <v>106.92999999999999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870.4976929928132</v>
      </c>
      <c r="P84" s="36">
        <v>110.8</v>
      </c>
      <c r="Q84" s="36">
        <v>38.11</v>
      </c>
      <c r="R84" s="38">
        <v>0</v>
      </c>
      <c r="S84" s="38">
        <v>0</v>
      </c>
      <c r="T84" s="37">
        <f>SUMPRODUCT(LTA!J84:AN84,LTA!J$101:AN$101,LTA!J$103:AN$103)</f>
        <v>31.130000000000003</v>
      </c>
      <c r="U84" s="37">
        <f>SUMPRODUCT(LTA!J84:AN84,LTA!J$102:AN$102,LTA!J$103:AN$103)</f>
        <v>69.180000000000007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224.54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17.484996939371172</v>
      </c>
      <c r="AD84">
        <f t="shared" si="4"/>
        <v>1585.0820560534416</v>
      </c>
      <c r="AE84">
        <f>'IDT-1'!B84</f>
        <v>46.097999999999999</v>
      </c>
      <c r="AF84" s="24"/>
      <c r="AG84">
        <f t="shared" si="5"/>
        <v>1631.1800560534416</v>
      </c>
      <c r="AI84" s="34">
        <f>PXIL!H84</f>
        <v>0</v>
      </c>
      <c r="AJ84" s="34">
        <f>PXIL!N84</f>
        <v>0</v>
      </c>
      <c r="AK84" s="34">
        <f>RTM_IEX!H84</f>
        <v>60.02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49.33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9.3869999999999987</v>
      </c>
      <c r="E85">
        <f>GT_NG!P85</f>
        <v>0</v>
      </c>
      <c r="F85">
        <f>GT_Spot!P85</f>
        <v>0</v>
      </c>
      <c r="G85">
        <f>PPCL_NG!P85</f>
        <v>270</v>
      </c>
      <c r="H85">
        <f>PPCL_Spot!P85</f>
        <v>0</v>
      </c>
      <c r="I85">
        <f>Bawana_NG!P85</f>
        <v>106.92999999999999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870.4976929928132</v>
      </c>
      <c r="P85" s="36">
        <v>110.8</v>
      </c>
      <c r="Q85" s="36">
        <v>38.11</v>
      </c>
      <c r="R85" s="38">
        <v>0</v>
      </c>
      <c r="S85" s="38">
        <v>0</v>
      </c>
      <c r="T85" s="37">
        <f>SUMPRODUCT(LTA!J85:AN85,LTA!J$101:AN$101,LTA!J$103:AN$103)</f>
        <v>37.409999999999997</v>
      </c>
      <c r="U85" s="37">
        <f>SUMPRODUCT(LTA!J85:AN85,LTA!J$102:AN$102,LTA!J$103:AN$103)</f>
        <v>74.17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237.63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18.090113115371175</v>
      </c>
      <c r="AD85">
        <f>SUM(B85:AB85,AI85:AT85)-AC85</f>
        <v>1656.514579877442</v>
      </c>
      <c r="AE85">
        <f>'IDT-1'!B85</f>
        <v>63.521000000000001</v>
      </c>
      <c r="AF85" s="24"/>
      <c r="AG85">
        <f t="shared" si="5"/>
        <v>1720.0355798774419</v>
      </c>
      <c r="AI85" s="34">
        <f>PXIL!H85</f>
        <v>0</v>
      </c>
      <c r="AJ85" s="34">
        <f>PXIL!N85</f>
        <v>0</v>
      </c>
      <c r="AK85" s="34">
        <f>RTM_IEX!H85</f>
        <v>157.57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9.3869999999999987</v>
      </c>
      <c r="E86">
        <f>GT_NG!P86</f>
        <v>0</v>
      </c>
      <c r="F86">
        <f>GT_Spot!P86</f>
        <v>0</v>
      </c>
      <c r="G86">
        <f>PPCL_NG!P86</f>
        <v>270</v>
      </c>
      <c r="H86">
        <f>PPCL_Spot!P86</f>
        <v>0</v>
      </c>
      <c r="I86">
        <f>Bawana_NG!P86</f>
        <v>106.92999999999999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870.4976929928132</v>
      </c>
      <c r="P86" s="36">
        <v>110.8</v>
      </c>
      <c r="Q86" s="36">
        <v>38.11</v>
      </c>
      <c r="R86" s="38">
        <v>0</v>
      </c>
      <c r="S86" s="38">
        <v>0</v>
      </c>
      <c r="T86" s="37">
        <f>SUMPRODUCT(LTA!J86:AN86,LTA!J$101:AN$101,LTA!J$103:AN$103)</f>
        <v>38.42</v>
      </c>
      <c r="U86" s="37">
        <f>SUMPRODUCT(LTA!J86:AN86,LTA!J$102:AN$102,LTA!J$103:AN$103)</f>
        <v>75.72999999999999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206.51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18.002333115371172</v>
      </c>
      <c r="AD86">
        <f t="shared" si="4"/>
        <v>1646.152359877442</v>
      </c>
      <c r="AE86">
        <f>'IDT-1'!B86</f>
        <v>94.361000000000004</v>
      </c>
      <c r="AF86" s="24"/>
      <c r="AG86">
        <f t="shared" si="5"/>
        <v>1740.5133598774421</v>
      </c>
      <c r="AI86" s="34">
        <f>PXIL!H86</f>
        <v>0</v>
      </c>
      <c r="AJ86" s="34">
        <f>PXIL!N86</f>
        <v>0</v>
      </c>
      <c r="AK86" s="34">
        <f>RTM_IEX!H86</f>
        <v>175.67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9.3869999999999987</v>
      </c>
      <c r="E87">
        <f>GT_NG!P87</f>
        <v>0</v>
      </c>
      <c r="F87">
        <f>GT_Spot!P87</f>
        <v>0</v>
      </c>
      <c r="G87">
        <f>PPCL_NG!P87</f>
        <v>270</v>
      </c>
      <c r="H87">
        <f>PPCL_Spot!P87</f>
        <v>0</v>
      </c>
      <c r="I87">
        <f>Bawana_NG!P87</f>
        <v>108.72999999999999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872.71579829974394</v>
      </c>
      <c r="P87" s="36">
        <v>110.8</v>
      </c>
      <c r="Q87" s="36">
        <v>38.11</v>
      </c>
      <c r="R87" s="38">
        <v>0</v>
      </c>
      <c r="S87" s="38">
        <v>0</v>
      </c>
      <c r="T87" s="37">
        <f>SUMPRODUCT(LTA!J87:AN87,LTA!J$101:AN$101,LTA!J$103:AN$103)</f>
        <v>39.83</v>
      </c>
      <c r="U87" s="37">
        <f>SUMPRODUCT(LTA!J87:AN87,LTA!J$102:AN$102,LTA!J$103:AN$103)</f>
        <v>79.11999999999999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133.72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17.069665199949391</v>
      </c>
      <c r="AD87">
        <f t="shared" si="4"/>
        <v>1536.053133099794</v>
      </c>
      <c r="AE87">
        <f>'IDT-1'!B87</f>
        <v>179.40800000000002</v>
      </c>
      <c r="AF87" s="24"/>
      <c r="AG87">
        <f t="shared" si="5"/>
        <v>1715.4611330997941</v>
      </c>
      <c r="AI87" s="34">
        <f>PXIL!H87</f>
        <v>0</v>
      </c>
      <c r="AJ87" s="34">
        <f>PXIL!N87</f>
        <v>0</v>
      </c>
      <c r="AK87" s="34">
        <f>RTM_IEX!H87</f>
        <v>128.61000000000001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9.3869999999999987</v>
      </c>
      <c r="E88">
        <f>GT_NG!P88</f>
        <v>0</v>
      </c>
      <c r="F88">
        <f>GT_Spot!P88</f>
        <v>0</v>
      </c>
      <c r="G88">
        <f>PPCL_NG!P88</f>
        <v>270</v>
      </c>
      <c r="H88">
        <f>PPCL_Spot!P88</f>
        <v>0</v>
      </c>
      <c r="I88">
        <f>Bawana_NG!P88</f>
        <v>108.72999999999999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884.54032369083302</v>
      </c>
      <c r="P88" s="36">
        <v>110.8</v>
      </c>
      <c r="Q88" s="36">
        <v>38.11</v>
      </c>
      <c r="R88" s="38">
        <v>0</v>
      </c>
      <c r="S88" s="38">
        <v>0</v>
      </c>
      <c r="T88" s="37">
        <f>SUMPRODUCT(LTA!J88:AN88,LTA!J$101:AN$101,LTA!J$103:AN$103)</f>
        <v>42.16</v>
      </c>
      <c r="U88" s="37">
        <f>SUMPRODUCT(LTA!J88:AN88,LTA!J$102:AN$102,LTA!J$103:AN$103)</f>
        <v>80.66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111.59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16.629963213234539</v>
      </c>
      <c r="AD88">
        <f t="shared" si="4"/>
        <v>1484.1473604775983</v>
      </c>
      <c r="AE88">
        <f>'IDT-1'!B88</f>
        <v>179.96800000000002</v>
      </c>
      <c r="AF88" s="24"/>
      <c r="AG88">
        <f t="shared" si="5"/>
        <v>1664.1153604775984</v>
      </c>
      <c r="AI88" s="34">
        <f>PXIL!H88</f>
        <v>0</v>
      </c>
      <c r="AJ88" s="34">
        <f>PXIL!N88</f>
        <v>0</v>
      </c>
      <c r="AK88" s="34">
        <f>RTM_IEX!H88</f>
        <v>82.7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9.3869999999999987</v>
      </c>
      <c r="E89">
        <f>GT_NG!P89</f>
        <v>0</v>
      </c>
      <c r="F89">
        <f>GT_Spot!P89</f>
        <v>0</v>
      </c>
      <c r="G89">
        <f>PPCL_NG!P89</f>
        <v>270</v>
      </c>
      <c r="H89">
        <f>PPCL_Spot!P89</f>
        <v>0</v>
      </c>
      <c r="I89">
        <f>Bawana_NG!P89</f>
        <v>108.72999999999999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876.778404977587</v>
      </c>
      <c r="P89" s="36">
        <v>110.8</v>
      </c>
      <c r="Q89" s="36">
        <v>38.11</v>
      </c>
      <c r="R89" s="38">
        <v>0</v>
      </c>
      <c r="S89" s="38">
        <v>0</v>
      </c>
      <c r="T89" s="37">
        <f>SUMPRODUCT(LTA!J89:AN89,LTA!J$101:AN$101,LTA!J$103:AN$103)</f>
        <v>45.17</v>
      </c>
      <c r="U89" s="37">
        <f>SUMPRODUCT(LTA!J89:AN89,LTA!J$102:AN$102,LTA!J$103:AN$103)</f>
        <v>82.47999999999999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131.79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16.557119096043273</v>
      </c>
      <c r="AD89">
        <f t="shared" si="4"/>
        <v>1475.5482858815435</v>
      </c>
      <c r="AE89">
        <f>'IDT-1'!B89</f>
        <v>155.001</v>
      </c>
      <c r="AF89" s="24"/>
      <c r="AG89">
        <f t="shared" si="5"/>
        <v>1630.5492858815435</v>
      </c>
      <c r="AI89" s="34">
        <f>PXIL!H89</f>
        <v>0</v>
      </c>
      <c r="AJ89" s="34">
        <f>PXIL!N89</f>
        <v>0</v>
      </c>
      <c r="AK89" s="34">
        <f>RTM_IEX!H89</f>
        <v>56.76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9.3869999999999987</v>
      </c>
      <c r="E90">
        <f>GT_NG!P90</f>
        <v>0</v>
      </c>
      <c r="F90">
        <f>GT_Spot!P90</f>
        <v>0</v>
      </c>
      <c r="G90">
        <f>PPCL_NG!P90</f>
        <v>270</v>
      </c>
      <c r="H90">
        <f>PPCL_Spot!P90</f>
        <v>0</v>
      </c>
      <c r="I90">
        <f>Bawana_NG!P90</f>
        <v>108.72999999999999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877.23892573142575</v>
      </c>
      <c r="P90" s="36">
        <v>110.8</v>
      </c>
      <c r="Q90" s="36">
        <v>38.11</v>
      </c>
      <c r="R90" s="38">
        <v>0</v>
      </c>
      <c r="S90" s="38">
        <v>0</v>
      </c>
      <c r="T90" s="37">
        <f>SUMPRODUCT(LTA!J90:AN90,LTA!J$101:AN$101,LTA!J$103:AN$103)</f>
        <v>46.08</v>
      </c>
      <c r="U90" s="37">
        <f>SUMPRODUCT(LTA!J90:AN90,LTA!J$102:AN$102,LTA!J$103:AN$103)</f>
        <v>83.679999999999993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76.959999999999994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16.045395470375517</v>
      </c>
      <c r="AD90">
        <f t="shared" si="4"/>
        <v>1415.1405302610499</v>
      </c>
      <c r="AE90">
        <f>'IDT-1'!B90</f>
        <v>182.31800000000001</v>
      </c>
      <c r="AF90" s="24"/>
      <c r="AG90">
        <f t="shared" si="5"/>
        <v>1597.4585302610499</v>
      </c>
      <c r="AI90" s="34">
        <f>PXIL!H90</f>
        <v>0</v>
      </c>
      <c r="AJ90" s="34">
        <f>PXIL!N90</f>
        <v>0</v>
      </c>
      <c r="AK90" s="34">
        <f>RTM_IEX!H90</f>
        <v>48.1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9.3869999999999987</v>
      </c>
      <c r="E91">
        <f>GT_NG!P91</f>
        <v>0</v>
      </c>
      <c r="F91">
        <f>GT_Spot!P91</f>
        <v>0</v>
      </c>
      <c r="G91">
        <f>PPCL_NG!P91</f>
        <v>270</v>
      </c>
      <c r="H91">
        <f>PPCL_Spot!P91</f>
        <v>0</v>
      </c>
      <c r="I91">
        <f>Bawana_NG!P91</f>
        <v>80.930000000000007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905.79127192963597</v>
      </c>
      <c r="P91" s="36">
        <v>110.8</v>
      </c>
      <c r="Q91" s="36">
        <v>38.11</v>
      </c>
      <c r="R91" s="38">
        <v>0</v>
      </c>
      <c r="S91" s="38">
        <v>0</v>
      </c>
      <c r="T91" s="37">
        <f>SUMPRODUCT(LTA!J91:AN91,LTA!J$101:AN$101,LTA!J$103:AN$103)</f>
        <v>48.71</v>
      </c>
      <c r="U91" s="37">
        <f>SUMPRODUCT(LTA!J91:AN91,LTA!J$102:AN$102,LTA!J$103:AN$103)</f>
        <v>80.89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193.36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17.513925677835399</v>
      </c>
      <c r="AD91">
        <f t="shared" si="4"/>
        <v>1519.1043462518005</v>
      </c>
      <c r="AE91">
        <f>'IDT-1'!B91</f>
        <v>50</v>
      </c>
      <c r="AF91" s="24"/>
      <c r="AG91">
        <f t="shared" si="5"/>
        <v>1569.1043462518005</v>
      </c>
      <c r="AI91" s="34">
        <f>PXIL!H91</f>
        <v>0</v>
      </c>
      <c r="AJ91" s="34">
        <f>PXIL!N91</f>
        <v>0</v>
      </c>
      <c r="AK91" s="34">
        <f>RTM_IEX!H91</f>
        <v>71.19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9.3869999999999987</v>
      </c>
      <c r="E92">
        <f>GT_NG!P92</f>
        <v>0</v>
      </c>
      <c r="F92">
        <f>GT_Spot!P92</f>
        <v>0</v>
      </c>
      <c r="G92">
        <f>PPCL_NG!P92</f>
        <v>270</v>
      </c>
      <c r="H92">
        <f>PPCL_Spot!P92</f>
        <v>0</v>
      </c>
      <c r="I92">
        <f>Bawana_NG!P92</f>
        <v>80.930000000000007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895.29106536909069</v>
      </c>
      <c r="P92" s="36">
        <v>110.8</v>
      </c>
      <c r="Q92" s="36">
        <v>38.11</v>
      </c>
      <c r="R92" s="38">
        <v>0</v>
      </c>
      <c r="S92" s="38">
        <v>0</v>
      </c>
      <c r="T92" s="37">
        <f>SUMPRODUCT(LTA!J92:AN92,LTA!J$101:AN$101,LTA!J$103:AN$103)</f>
        <v>50.300000000000004</v>
      </c>
      <c r="U92" s="37">
        <f>SUMPRODUCT(LTA!J92:AN92,LTA!J$102:AN$102,LTA!J$103:AN$103)</f>
        <v>81.849999999999994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123.14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16.816807942726818</v>
      </c>
      <c r="AD92">
        <f t="shared" si="4"/>
        <v>1436.8112574263637</v>
      </c>
      <c r="AE92">
        <f>'IDT-1'!B92</f>
        <v>70</v>
      </c>
      <c r="AF92" s="24"/>
      <c r="AG92">
        <f t="shared" si="5"/>
        <v>1506.8112574263637</v>
      </c>
      <c r="AI92" s="34">
        <f>PXIL!H92</f>
        <v>0</v>
      </c>
      <c r="AJ92" s="34">
        <f>PXIL!N92</f>
        <v>0</v>
      </c>
      <c r="AK92" s="34">
        <f>RTM_IEX!H92</f>
        <v>66.37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9.3869999999999987</v>
      </c>
      <c r="E93">
        <f>GT_NG!P93</f>
        <v>0</v>
      </c>
      <c r="F93">
        <f>GT_Spot!P93</f>
        <v>0</v>
      </c>
      <c r="G93">
        <f>PPCL_NG!P93</f>
        <v>270</v>
      </c>
      <c r="H93">
        <f>PPCL_Spot!P93</f>
        <v>0</v>
      </c>
      <c r="I93">
        <f>Bawana_NG!P93</f>
        <v>80.930000000000007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896.4431271695214</v>
      </c>
      <c r="P93" s="36">
        <v>110.79999999999998</v>
      </c>
      <c r="Q93" s="36">
        <v>38.11</v>
      </c>
      <c r="R93" s="38">
        <v>0</v>
      </c>
      <c r="S93" s="38">
        <v>0</v>
      </c>
      <c r="T93" s="37">
        <f>SUMPRODUCT(LTA!J93:AN93,LTA!J$101:AN$101,LTA!J$103:AN$103)</f>
        <v>54.069999999999993</v>
      </c>
      <c r="U93" s="37">
        <f>SUMPRODUCT(LTA!J93:AN93,LTA!J$102:AN$102,LTA!J$103:AN$103)</f>
        <v>91.960000000000008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72.150000000000006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16.143145261850442</v>
      </c>
      <c r="AD93">
        <f t="shared" si="4"/>
        <v>1357.2869819076711</v>
      </c>
      <c r="AE93">
        <f>'IDT-1'!B93</f>
        <v>38</v>
      </c>
      <c r="AF93" s="24"/>
      <c r="AG93">
        <f t="shared" si="5"/>
        <v>1395.2869819076711</v>
      </c>
      <c r="AI93" s="34">
        <f>PXIL!H93</f>
        <v>0</v>
      </c>
      <c r="AJ93" s="34">
        <f>PXIL!N93</f>
        <v>0</v>
      </c>
      <c r="AK93" s="34">
        <f>RTM_IEX!H93</f>
        <v>22.13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9.3869999999999987</v>
      </c>
      <c r="E94">
        <f>GT_NG!P94</f>
        <v>0</v>
      </c>
      <c r="F94">
        <f>GT_Spot!P94</f>
        <v>0</v>
      </c>
      <c r="G94">
        <f>PPCL_NG!P94</f>
        <v>270</v>
      </c>
      <c r="H94">
        <f>PPCL_Spot!P94</f>
        <v>0</v>
      </c>
      <c r="I94">
        <f>Bawana_NG!P94</f>
        <v>80.930000000000007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898.66269791312311</v>
      </c>
      <c r="P94" s="36">
        <v>110.79999999999998</v>
      </c>
      <c r="Q94" s="36">
        <v>38.11</v>
      </c>
      <c r="R94" s="38">
        <v>0</v>
      </c>
      <c r="S94" s="38">
        <v>0</v>
      </c>
      <c r="T94" s="37">
        <f>SUMPRODUCT(LTA!J94:AN94,LTA!J$101:AN$101,LTA!J$103:AN$103)</f>
        <v>55.32</v>
      </c>
      <c r="U94" s="37">
        <f>SUMPRODUCT(LTA!J94:AN94,LTA!J$102:AN$102,LTA!J$103:AN$103)</f>
        <v>92.28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15.528513656096694</v>
      </c>
      <c r="AD94">
        <f t="shared" si="4"/>
        <v>1284.7311842570261</v>
      </c>
      <c r="AE94">
        <f>'IDT-1'!B94</f>
        <v>44</v>
      </c>
      <c r="AF94" s="24"/>
      <c r="AG94">
        <f t="shared" si="5"/>
        <v>1328.7311842570261</v>
      </c>
      <c r="AI94" s="34">
        <f>PXIL!H94</f>
        <v>0</v>
      </c>
      <c r="AJ94" s="34">
        <f>PXIL!N94</f>
        <v>0</v>
      </c>
      <c r="AK94" s="34">
        <f>RTM_IEX!H94</f>
        <v>17.32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0</v>
      </c>
      <c r="F95">
        <f>GT_Spot!P95</f>
        <v>0</v>
      </c>
      <c r="G95">
        <f>PPCL_NG!P95</f>
        <v>270</v>
      </c>
      <c r="H95">
        <f>PPCL_Spot!P95</f>
        <v>0</v>
      </c>
      <c r="I95">
        <f>Bawana_NG!P95</f>
        <v>80.930000000000007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834.95701797950255</v>
      </c>
      <c r="P95" s="36">
        <v>110.79999999999998</v>
      </c>
      <c r="Q95" s="36">
        <v>38.11</v>
      </c>
      <c r="R95" s="38">
        <v>0</v>
      </c>
      <c r="S95" s="38">
        <v>0</v>
      </c>
      <c r="T95" s="37">
        <f>SUMPRODUCT(LTA!J95:AN95,LTA!J$101:AN$101,LTA!J$103:AN$103)</f>
        <v>55.84</v>
      </c>
      <c r="U95" s="37">
        <f>SUMPRODUCT(LTA!J95:AN95,LTA!J$102:AN$102,LTA!J$103:AN$103)</f>
        <v>92.4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14.734677736505834</v>
      </c>
      <c r="AD95">
        <f t="shared" si="4"/>
        <v>1219.1393402429967</v>
      </c>
      <c r="AE95">
        <f>'IDT-1'!B95</f>
        <v>0</v>
      </c>
      <c r="AF95" s="24"/>
      <c r="AG95">
        <f t="shared" si="5"/>
        <v>1219.1393402429967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-41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0</v>
      </c>
      <c r="F96">
        <f>GT_Spot!P96</f>
        <v>0</v>
      </c>
      <c r="G96">
        <f>PPCL_NG!P96</f>
        <v>270</v>
      </c>
      <c r="H96">
        <f>PPCL_Spot!P96</f>
        <v>0</v>
      </c>
      <c r="I96">
        <f>Bawana_NG!P96</f>
        <v>80.930000000000007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764.65353768598459</v>
      </c>
      <c r="P96" s="36">
        <v>110.79999999999998</v>
      </c>
      <c r="Q96" s="36">
        <v>38.11</v>
      </c>
      <c r="R96" s="38">
        <v>0</v>
      </c>
      <c r="S96" s="38">
        <v>0</v>
      </c>
      <c r="T96" s="37">
        <f>SUMPRODUCT(LTA!J96:AN96,LTA!J$101:AN$101,LTA!J$103:AN$103)</f>
        <v>55.679999999999993</v>
      </c>
      <c r="U96" s="37">
        <f>SUMPRODUCT(LTA!J96:AN96,LTA!J$102:AN$102,LTA!J$103:AN$103)</f>
        <v>91.63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14.161729975214952</v>
      </c>
      <c r="AD96">
        <f>SUM(B96:AB96,AI96:AT96)-AC96</f>
        <v>1145.4788077107696</v>
      </c>
      <c r="AE96">
        <f>'IDT-1'!B96</f>
        <v>0</v>
      </c>
      <c r="AF96" s="24"/>
      <c r="AG96">
        <f t="shared" si="5"/>
        <v>1145.4788077107696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0</v>
      </c>
      <c r="F97">
        <f>GT_Spot!P97</f>
        <v>0</v>
      </c>
      <c r="G97">
        <f>PPCL_NG!P97</f>
        <v>270</v>
      </c>
      <c r="H97">
        <f>PPCL_Spot!P97</f>
        <v>0</v>
      </c>
      <c r="I97">
        <f>Bawana_NG!P97</f>
        <v>80.930000000000007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693.69933708741291</v>
      </c>
      <c r="P97" s="36">
        <v>110.79999999999998</v>
      </c>
      <c r="Q97" s="36">
        <v>38.11</v>
      </c>
      <c r="R97" s="38">
        <v>0</v>
      </c>
      <c r="S97" s="38">
        <v>0</v>
      </c>
      <c r="T97" s="37">
        <f>SUMPRODUCT(LTA!J97:AN97,LTA!J$101:AN$101,LTA!J$103:AN$103)</f>
        <v>55.33</v>
      </c>
      <c r="U97" s="37">
        <f>SUMPRODUCT(LTA!J97:AN97,LTA!J$102:AN$102,LTA!J$103:AN$103)</f>
        <v>91.18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13.542052374737171</v>
      </c>
      <c r="AD97">
        <f t="shared" si="4"/>
        <v>1076.3442847126757</v>
      </c>
      <c r="AE97">
        <f>'IDT-1'!B97</f>
        <v>0</v>
      </c>
      <c r="AF97" s="24"/>
      <c r="AG97">
        <f t="shared" si="5"/>
        <v>1076.3442847126757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0</v>
      </c>
      <c r="F98">
        <f>GT_Spot!P98</f>
        <v>0</v>
      </c>
      <c r="G98">
        <f>PPCL_NG!P98</f>
        <v>270</v>
      </c>
      <c r="H98">
        <f>PPCL_Spot!P98</f>
        <v>0</v>
      </c>
      <c r="I98">
        <f>Bawana_NG!P98</f>
        <v>80.930000000000007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643.9802348713954</v>
      </c>
      <c r="P98" s="36">
        <v>110.79999999999998</v>
      </c>
      <c r="Q98" s="36">
        <v>38.11</v>
      </c>
      <c r="R98" s="38">
        <v>0</v>
      </c>
      <c r="S98" s="38">
        <v>0</v>
      </c>
      <c r="T98" s="37">
        <f>SUMPRODUCT(LTA!J98:AN98,LTA!J$101:AN$101,LTA!J$103:AN$103)</f>
        <v>54.93</v>
      </c>
      <c r="U98" s="37">
        <f>SUMPRODUCT(LTA!J98:AN98,LTA!J$102:AN$102,LTA!J$103:AN$103)</f>
        <v>90.72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13.235784124271072</v>
      </c>
      <c r="AD98">
        <f t="shared" si="4"/>
        <v>1012.0714507471243</v>
      </c>
      <c r="AE98">
        <f>'IDT-1'!B98</f>
        <v>0</v>
      </c>
      <c r="AF98" s="24"/>
      <c r="AG98">
        <f t="shared" si="5"/>
        <v>1012.0714507471243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0.22057363999999974</v>
      </c>
      <c r="E99">
        <f t="shared" si="6"/>
        <v>0</v>
      </c>
      <c r="F99">
        <f t="shared" si="6"/>
        <v>0</v>
      </c>
      <c r="G99">
        <f t="shared" si="6"/>
        <v>6.0412499999999998</v>
      </c>
      <c r="H99">
        <f t="shared" si="6"/>
        <v>0</v>
      </c>
      <c r="I99">
        <f t="shared" si="6"/>
        <v>2.5021015340889594</v>
      </c>
      <c r="J99">
        <f t="shared" si="6"/>
        <v>0</v>
      </c>
      <c r="K99">
        <f t="shared" si="6"/>
        <v>0.86279500000000031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19.984859516093273</v>
      </c>
      <c r="P99" s="36">
        <f t="shared" si="6"/>
        <v>2.3928201288911088</v>
      </c>
      <c r="Q99" s="36">
        <f t="shared" si="6"/>
        <v>0.82509500000000036</v>
      </c>
      <c r="R99" s="38">
        <f t="shared" si="6"/>
        <v>0.44284370549818713</v>
      </c>
      <c r="S99" s="38">
        <f t="shared" si="6"/>
        <v>0</v>
      </c>
      <c r="T99" s="37">
        <f t="shared" si="6"/>
        <v>3.1908399999999992</v>
      </c>
      <c r="U99" s="37">
        <f t="shared" si="6"/>
        <v>1.3297874999999995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0.83893250000000008</v>
      </c>
      <c r="Z99" s="34">
        <f t="shared" si="6"/>
        <v>-0.76575000000000004</v>
      </c>
      <c r="AA99" s="75">
        <f t="shared" si="6"/>
        <v>1.3944099999999984</v>
      </c>
      <c r="AB99" s="75">
        <f t="shared" si="6"/>
        <v>-5.6227199999999895</v>
      </c>
      <c r="AC99">
        <f t="shared" si="6"/>
        <v>0.41204346752935339</v>
      </c>
      <c r="AD99">
        <f t="shared" si="6"/>
        <v>35.42003255704217</v>
      </c>
      <c r="AE99">
        <f t="shared" si="6"/>
        <v>0.35580499999999998</v>
      </c>
      <c r="AG99">
        <f t="shared" si="6"/>
        <v>35.77583755704218</v>
      </c>
      <c r="AI99">
        <f t="shared" si="6"/>
        <v>0</v>
      </c>
      <c r="AJ99">
        <f t="shared" si="6"/>
        <v>0</v>
      </c>
      <c r="AK99">
        <f t="shared" si="6"/>
        <v>1.7549399999999997</v>
      </c>
      <c r="AL99">
        <f t="shared" si="6"/>
        <v>-0.39900000000000002</v>
      </c>
      <c r="AM99">
        <f t="shared" si="6"/>
        <v>0</v>
      </c>
      <c r="AN99">
        <f t="shared" si="6"/>
        <v>0</v>
      </c>
      <c r="AO99">
        <f t="shared" si="6"/>
        <v>0.4265775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0.4117200000000002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45321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48.20000000000001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620.73808553694141</v>
      </c>
      <c r="P3" s="36">
        <v>34.632926808654503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25.64</v>
      </c>
      <c r="U3" s="37">
        <f>SUMPRODUCT(LTA!J3:AN3,LTA!J$102:AN$102,LTA!J$104:AN$104)</f>
        <v>63.25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9.4683080343282562</v>
      </c>
      <c r="AD3">
        <f>SUM(B3:AB3,AI3:AT3)-AC3</f>
        <v>484.05865431126762</v>
      </c>
      <c r="AE3">
        <f>'IDT-1'!C3</f>
        <v>0</v>
      </c>
      <c r="AF3" s="24"/>
      <c r="AG3">
        <f>SUM(AD3:AF3)</f>
        <v>484.05865431126762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-73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48.20000000000001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620.03422102309946</v>
      </c>
      <c r="P4" s="36">
        <v>34.632926808654503</v>
      </c>
      <c r="Q4" s="36">
        <v>11.54</v>
      </c>
      <c r="R4" s="38">
        <v>0</v>
      </c>
      <c r="S4" s="38">
        <v>0</v>
      </c>
      <c r="T4" s="37">
        <f>SUMPRODUCT(LTA!J4:AN4,LTA!J$101:AN$101,LTA!J$104:AN$104)</f>
        <v>25.67</v>
      </c>
      <c r="U4" s="37">
        <f>SUMPRODUCT(LTA!J4:AN4,LTA!J$102:AN$102,LTA!J$104:AN$104)</f>
        <v>63.209999999999994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-187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9.7079751464337676</v>
      </c>
      <c r="AD4">
        <f t="shared" ref="AD4:AD67" si="1">SUM(B4:AB4,AI4:AT4)-AC4</f>
        <v>454.10512268532011</v>
      </c>
      <c r="AE4">
        <f>'IDT-1'!C4</f>
        <v>0</v>
      </c>
      <c r="AF4" s="24"/>
      <c r="AG4">
        <f t="shared" ref="AG4:AG67" si="2">SUM(AD4:AF4)</f>
        <v>454.10512268532011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48.20000000000001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617.30399385653118</v>
      </c>
      <c r="P5" s="36">
        <v>34.632926808654503</v>
      </c>
      <c r="Q5" s="36">
        <v>11.54</v>
      </c>
      <c r="R5" s="38">
        <v>0</v>
      </c>
      <c r="S5" s="38">
        <v>0</v>
      </c>
      <c r="T5" s="37">
        <f>SUMPRODUCT(LTA!J5:AN5,LTA!J$101:AN$101,LTA!J$104:AN$104)</f>
        <v>25.75</v>
      </c>
      <c r="U5" s="37">
        <f>SUMPRODUCT(LTA!J5:AN5,LTA!J$102:AN$102,LTA!J$104:AN$104)</f>
        <v>63.37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-212</v>
      </c>
      <c r="AA5" s="75">
        <f>STOA!I5</f>
        <v>0</v>
      </c>
      <c r="AB5" s="75">
        <f>-STOA!O5</f>
        <v>-75.489999999999995</v>
      </c>
      <c r="AC5">
        <f t="shared" si="0"/>
        <v>9.8649515504572634</v>
      </c>
      <c r="AD5">
        <f t="shared" si="1"/>
        <v>430.45791911472838</v>
      </c>
      <c r="AE5">
        <f>'IDT-1'!C5</f>
        <v>0</v>
      </c>
      <c r="AF5" s="24"/>
      <c r="AG5">
        <f t="shared" si="2"/>
        <v>430.45791911472838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48.20000000000001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600.75406220996194</v>
      </c>
      <c r="P6" s="36">
        <v>34.632926808654503</v>
      </c>
      <c r="Q6" s="36">
        <v>11.54</v>
      </c>
      <c r="R6" s="38">
        <v>0</v>
      </c>
      <c r="S6" s="38">
        <v>0</v>
      </c>
      <c r="T6" s="37">
        <f>SUMPRODUCT(LTA!J6:AN6,LTA!J$101:AN$101,LTA!J$104:AN$104)</f>
        <v>30.11</v>
      </c>
      <c r="U6" s="37">
        <f>SUMPRODUCT(LTA!J6:AN6,LTA!J$102:AN$102,LTA!J$104:AN$104)</f>
        <v>67.97999999999999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-232</v>
      </c>
      <c r="AA6" s="75">
        <f>STOA!I6</f>
        <v>0</v>
      </c>
      <c r="AB6" s="75">
        <f>-STOA!O6</f>
        <v>-75.489999999999995</v>
      </c>
      <c r="AC6">
        <f t="shared" si="0"/>
        <v>9.8436359132505284</v>
      </c>
      <c r="AD6">
        <f t="shared" si="1"/>
        <v>417.8993031053659</v>
      </c>
      <c r="AE6">
        <f>'IDT-1'!C6</f>
        <v>0</v>
      </c>
      <c r="AF6" s="24"/>
      <c r="AG6">
        <f t="shared" si="2"/>
        <v>417.8993031053659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48.20000000000001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600.75406220996194</v>
      </c>
      <c r="P7" s="36">
        <v>34.632926808654503</v>
      </c>
      <c r="Q7" s="36">
        <v>11.54</v>
      </c>
      <c r="R7" s="38">
        <v>0</v>
      </c>
      <c r="S7" s="38">
        <v>0</v>
      </c>
      <c r="T7" s="37">
        <f>SUMPRODUCT(LTA!J7:AN7,LTA!J$101:AN$101,LTA!J$104:AN$104)</f>
        <v>29.8</v>
      </c>
      <c r="U7" s="37">
        <f>SUMPRODUCT(LTA!J7:AN7,LTA!J$102:AN$102,LTA!J$104:AN$104)</f>
        <v>68.5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-248</v>
      </c>
      <c r="AA7" s="75">
        <f>STOA!I7</f>
        <v>0</v>
      </c>
      <c r="AB7" s="75">
        <f>-STOA!O7</f>
        <v>-75.489999999999995</v>
      </c>
      <c r="AC7">
        <f t="shared" si="0"/>
        <v>10.048707698647865</v>
      </c>
      <c r="AD7">
        <f t="shared" si="1"/>
        <v>393.90423131996846</v>
      </c>
      <c r="AE7">
        <f>'IDT-1'!C7</f>
        <v>0</v>
      </c>
      <c r="AF7" s="24"/>
      <c r="AG7">
        <f t="shared" si="2"/>
        <v>393.90423131996846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48.20000000000001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600.75406220996194</v>
      </c>
      <c r="P8" s="36">
        <v>34.632926808654503</v>
      </c>
      <c r="Q8" s="36">
        <v>11.54</v>
      </c>
      <c r="R8" s="38">
        <v>0</v>
      </c>
      <c r="S8" s="38">
        <v>0</v>
      </c>
      <c r="T8" s="37">
        <f>SUMPRODUCT(LTA!J8:AN8,LTA!J$101:AN$101,LTA!J$104:AN$104)</f>
        <v>29.19</v>
      </c>
      <c r="U8" s="37">
        <f>SUMPRODUCT(LTA!J8:AN8,LTA!J$102:AN$102,LTA!J$104:AN$104)</f>
        <v>68.63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-263</v>
      </c>
      <c r="AA8" s="75">
        <f>STOA!I8</f>
        <v>0</v>
      </c>
      <c r="AB8" s="75">
        <f>-STOA!O8</f>
        <v>-75.489999999999995</v>
      </c>
      <c r="AC8">
        <f t="shared" si="0"/>
        <v>10.180214222246091</v>
      </c>
      <c r="AD8">
        <f t="shared" si="1"/>
        <v>377.29272479637035</v>
      </c>
      <c r="AE8">
        <f>'IDT-1'!C8</f>
        <v>0</v>
      </c>
      <c r="AF8" s="24"/>
      <c r="AG8">
        <f t="shared" si="2"/>
        <v>377.29272479637035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600.88893460996201</v>
      </c>
      <c r="P9" s="36">
        <v>34.632926808654503</v>
      </c>
      <c r="Q9" s="36">
        <v>11.54</v>
      </c>
      <c r="R9" s="38">
        <v>0</v>
      </c>
      <c r="S9" s="38">
        <v>0</v>
      </c>
      <c r="T9" s="37">
        <f>SUMPRODUCT(LTA!J9:AN9,LTA!J$101:AN$101,LTA!J$104:AN$104)</f>
        <v>28.65</v>
      </c>
      <c r="U9" s="37">
        <f>SUMPRODUCT(LTA!J9:AN9,LTA!J$102:AN$102,LTA!J$104:AN$104)</f>
        <v>68.87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-283</v>
      </c>
      <c r="AA9" s="75">
        <f>STOA!I9</f>
        <v>0</v>
      </c>
      <c r="AB9" s="75">
        <f>-STOA!O9</f>
        <v>-75.489999999999995</v>
      </c>
      <c r="AC9">
        <f t="shared" si="0"/>
        <v>10.356721462628762</v>
      </c>
      <c r="AD9">
        <f t="shared" si="1"/>
        <v>355.9510899559877</v>
      </c>
      <c r="AE9">
        <f>'IDT-1'!C9</f>
        <v>0</v>
      </c>
      <c r="AF9" s="24"/>
      <c r="AG9">
        <f t="shared" si="2"/>
        <v>355.9510899559877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5.0159500000000001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600.88893460996201</v>
      </c>
      <c r="P10" s="36">
        <v>34.632926808654503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27.98</v>
      </c>
      <c r="U10" s="37">
        <f>SUMPRODUCT(LTA!J10:AN10,LTA!J$102:AN$102,LTA!J$104:AN$104)</f>
        <v>69.69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-293</v>
      </c>
      <c r="AA10" s="75">
        <f>STOA!I10</f>
        <v>0</v>
      </c>
      <c r="AB10" s="75">
        <f>-STOA!O10</f>
        <v>-75.489999999999995</v>
      </c>
      <c r="AC10">
        <f t="shared" si="0"/>
        <v>10.468106513052319</v>
      </c>
      <c r="AD10">
        <f t="shared" si="1"/>
        <v>342.98970490556422</v>
      </c>
      <c r="AE10">
        <f>'IDT-1'!C10</f>
        <v>0</v>
      </c>
      <c r="AF10" s="24"/>
      <c r="AG10">
        <f t="shared" si="2"/>
        <v>342.98970490556422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5.0159500000000001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600.88823111269835</v>
      </c>
      <c r="P11" s="36">
        <v>34.632926808654503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23.51</v>
      </c>
      <c r="U11" s="37">
        <f>SUMPRODUCT(LTA!J11:AN11,LTA!J$102:AN$102,LTA!J$104:AN$104)</f>
        <v>67.009999999999991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-287</v>
      </c>
      <c r="AA11" s="75">
        <f>STOA!I11</f>
        <v>0</v>
      </c>
      <c r="AB11" s="75">
        <f>-STOA!O11</f>
        <v>-75.489999999999995</v>
      </c>
      <c r="AC11">
        <f t="shared" si="0"/>
        <v>10.492752180924196</v>
      </c>
      <c r="AD11">
        <f t="shared" si="1"/>
        <v>325.8143557404286</v>
      </c>
      <c r="AE11">
        <f>'IDT-1'!C11</f>
        <v>0</v>
      </c>
      <c r="AF11" s="24"/>
      <c r="AG11">
        <f t="shared" si="2"/>
        <v>325.8143557404286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600.88823111269835</v>
      </c>
      <c r="P12" s="36">
        <v>34.632926808654503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23.44</v>
      </c>
      <c r="U12" s="37">
        <f>SUMPRODUCT(LTA!J12:AN12,LTA!J$102:AN$102,LTA!J$104:AN$104)</f>
        <v>67.3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-292</v>
      </c>
      <c r="AA12" s="75">
        <f>STOA!I12</f>
        <v>0</v>
      </c>
      <c r="AB12" s="75">
        <f>-STOA!O12</f>
        <v>-75.489999999999995</v>
      </c>
      <c r="AC12">
        <f t="shared" si="0"/>
        <v>10.536955969548641</v>
      </c>
      <c r="AD12">
        <f t="shared" si="1"/>
        <v>320.99015195180419</v>
      </c>
      <c r="AE12">
        <f>'IDT-1'!C12</f>
        <v>0</v>
      </c>
      <c r="AF12" s="24"/>
      <c r="AG12">
        <f t="shared" si="2"/>
        <v>320.99015195180419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600.88823111269835</v>
      </c>
      <c r="P13" s="36">
        <v>34.632926808654503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14</v>
      </c>
      <c r="U13" s="37">
        <f>SUMPRODUCT(LTA!J13:AN13,LTA!J$102:AN$102,LTA!J$104:AN$104)</f>
        <v>62.819999999999993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-302</v>
      </c>
      <c r="AA13" s="75">
        <f>STOA!I13</f>
        <v>0</v>
      </c>
      <c r="AB13" s="75">
        <f>-STOA!O13</f>
        <v>-75.489999999999995</v>
      </c>
      <c r="AC13">
        <f t="shared" si="0"/>
        <v>10.470854915897975</v>
      </c>
      <c r="AD13">
        <f t="shared" si="1"/>
        <v>301.13625300545476</v>
      </c>
      <c r="AE13">
        <f>'IDT-1'!C13</f>
        <v>0</v>
      </c>
      <c r="AF13" s="24"/>
      <c r="AG13">
        <f t="shared" si="2"/>
        <v>301.13625300545476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-88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600.88823111269835</v>
      </c>
      <c r="P14" s="36">
        <v>34.632926808654503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14</v>
      </c>
      <c r="U14" s="37">
        <f>SUMPRODUCT(LTA!J14:AN14,LTA!J$102:AN$102,LTA!J$104:AN$104)</f>
        <v>63.29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-302</v>
      </c>
      <c r="AA14" s="75">
        <f>STOA!I14</f>
        <v>0</v>
      </c>
      <c r="AB14" s="75">
        <f>-STOA!O14</f>
        <v>-75.489999999999995</v>
      </c>
      <c r="AC14">
        <f t="shared" si="0"/>
        <v>10.500216389072643</v>
      </c>
      <c r="AD14">
        <f t="shared" si="1"/>
        <v>298.57689153228011</v>
      </c>
      <c r="AE14">
        <f>'IDT-1'!C14</f>
        <v>0</v>
      </c>
      <c r="AF14" s="24"/>
      <c r="AG14">
        <f t="shared" si="2"/>
        <v>298.57689153228011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-91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600.88823111269835</v>
      </c>
      <c r="P15" s="36">
        <v>34.632926808654503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14</v>
      </c>
      <c r="U15" s="37">
        <f>SUMPRODUCT(LTA!J15:AN15,LTA!J$102:AN$102,LTA!J$104:AN$104)</f>
        <v>63.589999999999996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-302</v>
      </c>
      <c r="AA15" s="75">
        <f>STOA!I15</f>
        <v>0</v>
      </c>
      <c r="AB15" s="75">
        <f>-STOA!O15</f>
        <v>-75.489999999999995</v>
      </c>
      <c r="AC15">
        <f t="shared" si="0"/>
        <v>10.545092177697088</v>
      </c>
      <c r="AD15">
        <f t="shared" si="1"/>
        <v>293.83201574365575</v>
      </c>
      <c r="AE15">
        <f>'IDT-1'!C15</f>
        <v>0</v>
      </c>
      <c r="AF15" s="24"/>
      <c r="AG15">
        <f t="shared" si="2"/>
        <v>293.83201574365575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-96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600.88823111269835</v>
      </c>
      <c r="P16" s="36">
        <v>34.632926808654503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14</v>
      </c>
      <c r="U16" s="37">
        <f>SUMPRODUCT(LTA!J16:AN16,LTA!J$102:AN$102,LTA!J$104:AN$104)</f>
        <v>63.629999999999995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-307</v>
      </c>
      <c r="AA16" s="75">
        <f>STOA!I16</f>
        <v>0</v>
      </c>
      <c r="AB16" s="75">
        <f>-STOA!O16</f>
        <v>-75.489999999999995</v>
      </c>
      <c r="AC16">
        <f t="shared" si="0"/>
        <v>10.579312808596644</v>
      </c>
      <c r="AD16">
        <f t="shared" si="1"/>
        <v>289.83779511275617</v>
      </c>
      <c r="AE16">
        <f>'IDT-1'!C16</f>
        <v>0</v>
      </c>
      <c r="AF16" s="24"/>
      <c r="AG16">
        <f t="shared" si="2"/>
        <v>289.83779511275617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600.75335871269829</v>
      </c>
      <c r="P17" s="36">
        <v>34.632926808654503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14</v>
      </c>
      <c r="U17" s="37">
        <f>SUMPRODUCT(LTA!J17:AN17,LTA!J$102:AN$102,LTA!J$104:AN$104)</f>
        <v>61.37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-307</v>
      </c>
      <c r="AA17" s="75">
        <f>STOA!I17</f>
        <v>0</v>
      </c>
      <c r="AB17" s="75">
        <f>-STOA!O17</f>
        <v>-75.489999999999995</v>
      </c>
      <c r="AC17">
        <f t="shared" si="0"/>
        <v>10.576138195886422</v>
      </c>
      <c r="AD17">
        <f t="shared" si="1"/>
        <v>285.44609732546633</v>
      </c>
      <c r="AE17">
        <f>'IDT-1'!C17</f>
        <v>0</v>
      </c>
      <c r="AF17" s="24"/>
      <c r="AG17">
        <f t="shared" si="2"/>
        <v>285.44609732546633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5.0159500000000001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604.22435091269824</v>
      </c>
      <c r="P18" s="36">
        <v>34.632926808654503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14</v>
      </c>
      <c r="U18" s="37">
        <f>SUMPRODUCT(LTA!J18:AN18,LTA!J$102:AN$102,LTA!J$104:AN$104)</f>
        <v>61.37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-307</v>
      </c>
      <c r="AA18" s="75">
        <f>STOA!I18</f>
        <v>0</v>
      </c>
      <c r="AB18" s="75">
        <f>-STOA!O18</f>
        <v>-75.489999999999995</v>
      </c>
      <c r="AC18">
        <f t="shared" si="0"/>
        <v>10.613765688091311</v>
      </c>
      <c r="AD18">
        <f t="shared" si="1"/>
        <v>287.8794620332614</v>
      </c>
      <c r="AE18">
        <f>'IDT-1'!C18</f>
        <v>0</v>
      </c>
      <c r="AF18" s="24"/>
      <c r="AG18">
        <f t="shared" si="2"/>
        <v>287.8794620332614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-98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5.0159500000000001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610.33374326340754</v>
      </c>
      <c r="P19" s="36">
        <v>34.632926808654503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14</v>
      </c>
      <c r="U19" s="37">
        <f>SUMPRODUCT(LTA!J19:AN19,LTA!J$102:AN$102,LTA!J$104:AN$104)</f>
        <v>61.37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-302</v>
      </c>
      <c r="AA19" s="75">
        <f>STOA!I19</f>
        <v>0</v>
      </c>
      <c r="AB19" s="75">
        <f>-STOA!O19</f>
        <v>-75.489999999999995</v>
      </c>
      <c r="AC19">
        <f t="shared" si="0"/>
        <v>10.648142268387492</v>
      </c>
      <c r="AD19">
        <f t="shared" si="1"/>
        <v>295.95447780367448</v>
      </c>
      <c r="AE19">
        <f>'IDT-1'!C19</f>
        <v>0</v>
      </c>
      <c r="AF19" s="24"/>
      <c r="AG19">
        <f t="shared" si="2"/>
        <v>295.95447780367448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5.0159500000000001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610.33374326340754</v>
      </c>
      <c r="P20" s="36">
        <v>34.632926808654503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14</v>
      </c>
      <c r="U20" s="37">
        <f>SUMPRODUCT(LTA!J20:AN20,LTA!J$102:AN$102,LTA!J$104:AN$104)</f>
        <v>61.37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-313</v>
      </c>
      <c r="AA20" s="75">
        <f>STOA!I20</f>
        <v>0</v>
      </c>
      <c r="AB20" s="75">
        <f>-STOA!O20</f>
        <v>-75.489999999999995</v>
      </c>
      <c r="AC20">
        <f t="shared" si="0"/>
        <v>10.580373006588379</v>
      </c>
      <c r="AD20">
        <f t="shared" si="1"/>
        <v>304.02224706547361</v>
      </c>
      <c r="AE20">
        <f>'IDT-1'!C20</f>
        <v>0</v>
      </c>
      <c r="AF20" s="24"/>
      <c r="AG20">
        <f t="shared" si="2"/>
        <v>304.02224706547361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5.0159500000000001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608.44817407273274</v>
      </c>
      <c r="P21" s="36">
        <v>34.632926808654503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14</v>
      </c>
      <c r="U21" s="37">
        <f>SUMPRODUCT(LTA!J21:AN21,LTA!J$102:AN$102,LTA!J$104:AN$104)</f>
        <v>61.37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-303</v>
      </c>
      <c r="AA21" s="75">
        <f>STOA!I21</f>
        <v>0</v>
      </c>
      <c r="AB21" s="75">
        <f>-STOA!O21</f>
        <v>-75.489999999999995</v>
      </c>
      <c r="AC21">
        <f t="shared" si="0"/>
        <v>10.327341809089816</v>
      </c>
      <c r="AD21">
        <f t="shared" si="1"/>
        <v>330.38970907229736</v>
      </c>
      <c r="AE21">
        <f>'IDT-1'!C21</f>
        <v>0</v>
      </c>
      <c r="AF21" s="24"/>
      <c r="AG21">
        <f t="shared" si="2"/>
        <v>330.38970907229736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5.0159500000000001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610.0739922093419</v>
      </c>
      <c r="P22" s="36">
        <v>34.632926808654503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61.37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-293</v>
      </c>
      <c r="AA22" s="75">
        <f>STOA!I22</f>
        <v>0</v>
      </c>
      <c r="AB22" s="75">
        <f>-STOA!O22</f>
        <v>-75.489999999999995</v>
      </c>
      <c r="AC22">
        <f t="shared" si="0"/>
        <v>10.154633211489774</v>
      </c>
      <c r="AD22">
        <f t="shared" si="1"/>
        <v>354.18823580650655</v>
      </c>
      <c r="AE22">
        <f>'IDT-1'!C22</f>
        <v>0</v>
      </c>
      <c r="AF22" s="24"/>
      <c r="AG22">
        <f t="shared" si="2"/>
        <v>354.18823580650655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5.0159500000000001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610.01290554555749</v>
      </c>
      <c r="P23" s="36">
        <v>33.24</v>
      </c>
      <c r="Q23" s="36">
        <v>11.54</v>
      </c>
      <c r="R23" s="38">
        <v>0</v>
      </c>
      <c r="S23" s="38">
        <v>0</v>
      </c>
      <c r="T23" s="37">
        <f>SUMPRODUCT(LTA!J23:AN23,LTA!J$101:AN$101,LTA!J$104:AN$104)</f>
        <v>14</v>
      </c>
      <c r="U23" s="37">
        <f>SUMPRODUCT(LTA!J23:AN23,LTA!J$102:AN$102,LTA!J$104:AN$104)</f>
        <v>61.37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-272</v>
      </c>
      <c r="AA23" s="75">
        <f>STOA!I23</f>
        <v>0</v>
      </c>
      <c r="AB23" s="75">
        <f>-STOA!O23</f>
        <v>-75.489999999999995</v>
      </c>
      <c r="AC23">
        <f t="shared" si="0"/>
        <v>9.9221693974741711</v>
      </c>
      <c r="AD23">
        <f t="shared" si="1"/>
        <v>378.96668614808328</v>
      </c>
      <c r="AE23">
        <f>'IDT-1'!C23</f>
        <v>0</v>
      </c>
      <c r="AF23" s="24"/>
      <c r="AG23">
        <f t="shared" si="2"/>
        <v>378.96668614808328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630.47563477286474</v>
      </c>
      <c r="P24" s="36">
        <v>32.738473944252817</v>
      </c>
      <c r="Q24" s="36">
        <v>11.54</v>
      </c>
      <c r="R24" s="38">
        <v>0</v>
      </c>
      <c r="S24" s="38">
        <v>0</v>
      </c>
      <c r="T24" s="37">
        <f>SUMPRODUCT(LTA!J24:AN24,LTA!J$101:AN$101,LTA!J$104:AN$104)</f>
        <v>14</v>
      </c>
      <c r="U24" s="37">
        <f>SUMPRODUCT(LTA!J24:AN24,LTA!J$102:AN$102,LTA!J$104:AN$104)</f>
        <v>61.37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-278</v>
      </c>
      <c r="AA24" s="75">
        <f>STOA!I24</f>
        <v>0</v>
      </c>
      <c r="AB24" s="75">
        <f>-STOA!O24</f>
        <v>-75.489999999999995</v>
      </c>
      <c r="AC24">
        <f t="shared" si="0"/>
        <v>10.055958873215719</v>
      </c>
      <c r="AD24">
        <f t="shared" si="1"/>
        <v>402.79409984390185</v>
      </c>
      <c r="AE24">
        <f>'IDT-1'!C24</f>
        <v>0</v>
      </c>
      <c r="AF24" s="24"/>
      <c r="AG24">
        <f t="shared" si="2"/>
        <v>402.79409984390185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5.0159500000000001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635.26588554248167</v>
      </c>
      <c r="P25" s="36">
        <v>67.989999999999995</v>
      </c>
      <c r="Q25" s="36">
        <v>11.54</v>
      </c>
      <c r="R25" s="38">
        <v>0</v>
      </c>
      <c r="S25" s="38">
        <v>0</v>
      </c>
      <c r="T25" s="37">
        <f>SUMPRODUCT(LTA!J25:AN25,LTA!J$101:AN$101,LTA!J$104:AN$104)</f>
        <v>14</v>
      </c>
      <c r="U25" s="37">
        <f>SUMPRODUCT(LTA!J25:AN25,LTA!J$102:AN$102,LTA!J$104:AN$104)</f>
        <v>61.37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-310</v>
      </c>
      <c r="AA25" s="75">
        <f>STOA!I25</f>
        <v>0</v>
      </c>
      <c r="AB25" s="75">
        <f>-STOA!O25</f>
        <v>-75.489999999999995</v>
      </c>
      <c r="AC25">
        <f t="shared" si="0"/>
        <v>10.451607902623001</v>
      </c>
      <c r="AD25">
        <f t="shared" si="1"/>
        <v>435.44022763985868</v>
      </c>
      <c r="AE25">
        <f>'IDT-1'!C25</f>
        <v>0</v>
      </c>
      <c r="AF25" s="24"/>
      <c r="AG25">
        <f t="shared" si="2"/>
        <v>435.44022763985868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5.0159500000000001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641.52313094016313</v>
      </c>
      <c r="P26" s="36">
        <v>67.989999999999995</v>
      </c>
      <c r="Q26" s="36">
        <v>22.04</v>
      </c>
      <c r="R26" s="38">
        <v>0</v>
      </c>
      <c r="S26" s="38">
        <v>0</v>
      </c>
      <c r="T26" s="37">
        <f>SUMPRODUCT(LTA!J26:AN26,LTA!J$101:AN$101,LTA!J$104:AN$104)</f>
        <v>14</v>
      </c>
      <c r="U26" s="37">
        <f>SUMPRODUCT(LTA!J26:AN26,LTA!J$102:AN$102,LTA!J$104:AN$104)</f>
        <v>89.990000000000009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-285</v>
      </c>
      <c r="AA26" s="75">
        <f>STOA!I26</f>
        <v>0</v>
      </c>
      <c r="AB26" s="75">
        <f>-STOA!O26</f>
        <v>-75.489999999999995</v>
      </c>
      <c r="AC26">
        <f t="shared" si="0"/>
        <v>10.86666139486308</v>
      </c>
      <c r="AD26">
        <f t="shared" si="1"/>
        <v>476.40241954530006</v>
      </c>
      <c r="AE26">
        <f>'IDT-1'!C26</f>
        <v>0</v>
      </c>
      <c r="AF26" s="24"/>
      <c r="AG26">
        <f t="shared" si="2"/>
        <v>476.40241954530006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5.0159500000000001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734.68501970635975</v>
      </c>
      <c r="P27" s="36">
        <v>67.989999999999995</v>
      </c>
      <c r="Q27" s="36">
        <v>22.04</v>
      </c>
      <c r="R27" s="38">
        <v>0</v>
      </c>
      <c r="S27" s="38">
        <v>0</v>
      </c>
      <c r="T27" s="37">
        <f>SUMPRODUCT(LTA!J27:AN27,LTA!J$101:AN$101,LTA!J$104:AN$104)</f>
        <v>14</v>
      </c>
      <c r="U27" s="37">
        <f>SUMPRODUCT(LTA!J27:AN27,LTA!J$102:AN$102,LTA!J$104:AN$104)</f>
        <v>106.57000000000001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-245</v>
      </c>
      <c r="AA27" s="75">
        <f>STOA!I27</f>
        <v>0</v>
      </c>
      <c r="AB27" s="75">
        <f>-STOA!O27</f>
        <v>-150</v>
      </c>
      <c r="AC27">
        <f t="shared" si="0"/>
        <v>12.189491437183282</v>
      </c>
      <c r="AD27">
        <f t="shared" si="1"/>
        <v>531.11147826917647</v>
      </c>
      <c r="AE27">
        <f>'IDT-1'!C27</f>
        <v>0</v>
      </c>
      <c r="AF27" s="24"/>
      <c r="AG27">
        <f t="shared" si="2"/>
        <v>531.11147826917647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5.0159500000000001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749.54917569040674</v>
      </c>
      <c r="P28" s="36">
        <v>67.989999999999995</v>
      </c>
      <c r="Q28" s="36">
        <v>22.04</v>
      </c>
      <c r="R28" s="38">
        <v>0</v>
      </c>
      <c r="S28" s="38">
        <v>0</v>
      </c>
      <c r="T28" s="37">
        <f>SUMPRODUCT(LTA!J28:AN28,LTA!J$101:AN$101,LTA!J$104:AN$104)</f>
        <v>14</v>
      </c>
      <c r="U28" s="37">
        <f>SUMPRODUCT(LTA!J28:AN28,LTA!J$102:AN$102,LTA!J$104:AN$104)</f>
        <v>106.08000000000001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0</v>
      </c>
      <c r="AB28" s="75">
        <f>-STOA!O28</f>
        <v>-150</v>
      </c>
      <c r="AC28">
        <f t="shared" si="0"/>
        <v>12.080801511628378</v>
      </c>
      <c r="AD28">
        <f t="shared" si="1"/>
        <v>592.59432417877838</v>
      </c>
      <c r="AE28">
        <f>'IDT-1'!C28</f>
        <v>0</v>
      </c>
      <c r="AF28" s="24"/>
      <c r="AG28">
        <f t="shared" si="2"/>
        <v>592.59432417877838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5.0159500000000001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763.7970102693339</v>
      </c>
      <c r="P29" s="36">
        <v>67.989999999999995</v>
      </c>
      <c r="Q29" s="36">
        <v>22.04</v>
      </c>
      <c r="R29" s="38">
        <v>0.29734513274336283</v>
      </c>
      <c r="S29" s="38">
        <v>0</v>
      </c>
      <c r="T29" s="37">
        <f>SUMPRODUCT(LTA!J29:AN29,LTA!J$101:AN$101,LTA!J$104:AN$104)</f>
        <v>14</v>
      </c>
      <c r="U29" s="37">
        <f>SUMPRODUCT(LTA!J29:AN29,LTA!J$102:AN$102,LTA!J$104:AN$104)</f>
        <v>105.82000000000001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-120</v>
      </c>
      <c r="AA29" s="75">
        <f>STOA!I29</f>
        <v>0</v>
      </c>
      <c r="AB29" s="75">
        <f>-STOA!O29</f>
        <v>-150</v>
      </c>
      <c r="AC29">
        <f t="shared" si="0"/>
        <v>11.58240250728951</v>
      </c>
      <c r="AD29">
        <f t="shared" si="1"/>
        <v>680.37790289478767</v>
      </c>
      <c r="AE29">
        <f>'IDT-1'!C29</f>
        <v>-20.321000000000002</v>
      </c>
      <c r="AF29" s="24"/>
      <c r="AG29">
        <f t="shared" si="2"/>
        <v>660.05690289478764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5.0159500000000001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796.28475980258281</v>
      </c>
      <c r="P30" s="36">
        <v>67.989999999999995</v>
      </c>
      <c r="Q30" s="36">
        <v>22.04</v>
      </c>
      <c r="R30" s="38">
        <v>1.6826540284360187</v>
      </c>
      <c r="S30" s="38">
        <v>0</v>
      </c>
      <c r="T30" s="37">
        <f>SUMPRODUCT(LTA!J30:AN30,LTA!J$101:AN$101,LTA!J$104:AN$104)</f>
        <v>13.85</v>
      </c>
      <c r="U30" s="37">
        <f>SUMPRODUCT(LTA!J30:AN30,LTA!J$102:AN$102,LTA!J$104:AN$104)</f>
        <v>105.82000000000001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-80</v>
      </c>
      <c r="AA30" s="75">
        <f>STOA!I30</f>
        <v>0</v>
      </c>
      <c r="AB30" s="75">
        <f>-STOA!O30</f>
        <v>-150</v>
      </c>
      <c r="AC30">
        <f t="shared" si="0"/>
        <v>11.509887573647276</v>
      </c>
      <c r="AD30">
        <f t="shared" si="1"/>
        <v>756.17347625737159</v>
      </c>
      <c r="AE30">
        <f>'IDT-1'!C30</f>
        <v>-38.103000000000002</v>
      </c>
      <c r="AF30" s="24"/>
      <c r="AG30">
        <f t="shared" si="2"/>
        <v>718.07047625737164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5.0159500000000001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798.59632201039301</v>
      </c>
      <c r="P31" s="36">
        <v>67.989999999999995</v>
      </c>
      <c r="Q31" s="36">
        <v>22.04</v>
      </c>
      <c r="R31" s="38">
        <v>4.1700000000000008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105.76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-50</v>
      </c>
      <c r="AA31" s="75">
        <f>STOA!I31</f>
        <v>0</v>
      </c>
      <c r="AB31" s="75">
        <f>-STOA!O31</f>
        <v>-150</v>
      </c>
      <c r="AC31">
        <f t="shared" si="0"/>
        <v>11.333547459231797</v>
      </c>
      <c r="AD31">
        <f t="shared" si="1"/>
        <v>785.56872455116127</v>
      </c>
      <c r="AE31">
        <f>'IDT-1'!C31</f>
        <v>0</v>
      </c>
      <c r="AF31" s="24"/>
      <c r="AG31">
        <f t="shared" si="2"/>
        <v>785.56872455116127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5.0159500000000001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798.59632201039301</v>
      </c>
      <c r="P32" s="36">
        <v>67.989999999999995</v>
      </c>
      <c r="Q32" s="36">
        <v>22.04</v>
      </c>
      <c r="R32" s="38">
        <v>8.5300000000000011</v>
      </c>
      <c r="S32" s="38">
        <v>0</v>
      </c>
      <c r="T32" s="37">
        <f>SUMPRODUCT(LTA!J32:AN32,LTA!J$101:AN$101,LTA!J$104:AN$104)</f>
        <v>13.53</v>
      </c>
      <c r="U32" s="37">
        <f>SUMPRODUCT(LTA!J32:AN32,LTA!J$102:AN$102,LTA!J$104:AN$104)</f>
        <v>105.72000000000001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10.820872160943933</v>
      </c>
      <c r="AD32">
        <f t="shared" si="1"/>
        <v>855.59925149586911</v>
      </c>
      <c r="AE32">
        <f>'IDT-1'!C32</f>
        <v>0</v>
      </c>
      <c r="AF32" s="24"/>
      <c r="AG32">
        <f t="shared" si="2"/>
        <v>855.59925149586911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5.0159500000000001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791.48744801985561</v>
      </c>
      <c r="P33" s="36">
        <v>67.989999999999995</v>
      </c>
      <c r="Q33" s="36">
        <v>22.04</v>
      </c>
      <c r="R33" s="38">
        <v>15.43</v>
      </c>
      <c r="S33" s="38">
        <v>0</v>
      </c>
      <c r="T33" s="37">
        <f>SUMPRODUCT(LTA!J33:AN33,LTA!J$101:AN$101,LTA!J$104:AN$104)</f>
        <v>16.79</v>
      </c>
      <c r="U33" s="37">
        <f>SUMPRODUCT(LTA!J33:AN33,LTA!J$102:AN$102,LTA!J$104:AN$104)</f>
        <v>105.64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3.93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10.568975310427858</v>
      </c>
      <c r="AD33">
        <f t="shared" si="1"/>
        <v>906.20227435584786</v>
      </c>
      <c r="AE33">
        <f>'IDT-1'!C33</f>
        <v>0</v>
      </c>
      <c r="AF33" s="24"/>
      <c r="AG33">
        <f t="shared" si="2"/>
        <v>906.20227435584786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48">
        <f>GDAM_IEX!I33</f>
        <v>3.45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5.0159500000000001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787.83892185540651</v>
      </c>
      <c r="P34" s="36">
        <v>67.989999999999995</v>
      </c>
      <c r="Q34" s="36">
        <v>22.04</v>
      </c>
      <c r="R34" s="38">
        <v>26.299999999999997</v>
      </c>
      <c r="S34" s="38">
        <v>0</v>
      </c>
      <c r="T34" s="37">
        <f>SUMPRODUCT(LTA!J34:AN34,LTA!J$101:AN$101,LTA!J$104:AN$104)</f>
        <v>26.020000000000003</v>
      </c>
      <c r="U34" s="37">
        <f>SUMPRODUCT(LTA!J34:AN34,LTA!J$102:AN$102,LTA!J$104:AN$104)</f>
        <v>105.54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6.9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10.590160536148703</v>
      </c>
      <c r="AD34">
        <f t="shared" si="1"/>
        <v>948.87256296567796</v>
      </c>
      <c r="AE34">
        <f>'IDT-1'!C34</f>
        <v>0</v>
      </c>
      <c r="AF34" s="24"/>
      <c r="AG34">
        <f t="shared" si="2"/>
        <v>948.87256296567796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6.82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5.0159500000000001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785.60677584594396</v>
      </c>
      <c r="P35" s="36">
        <v>67.989999999999995</v>
      </c>
      <c r="Q35" s="36">
        <v>22.04</v>
      </c>
      <c r="R35" s="38">
        <v>26.3</v>
      </c>
      <c r="S35" s="38">
        <v>0</v>
      </c>
      <c r="T35" s="37">
        <f>SUMPRODUCT(LTA!J35:AN35,LTA!J$101:AN$101,LTA!J$104:AN$104)</f>
        <v>30.78</v>
      </c>
      <c r="U35" s="37">
        <f>SUMPRODUCT(LTA!J35:AN35,LTA!J$102:AN$102,LTA!J$104:AN$104)</f>
        <v>105.28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10.333010512896324</v>
      </c>
      <c r="AD35">
        <f t="shared" si="1"/>
        <v>956.67756697946754</v>
      </c>
      <c r="AE35">
        <f>'IDT-1'!C35</f>
        <v>0</v>
      </c>
      <c r="AF35" s="24"/>
      <c r="AG35">
        <f t="shared" si="2"/>
        <v>956.67756697946754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5.0159500000000001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765.71609897583619</v>
      </c>
      <c r="P36" s="36">
        <v>67.989999999999995</v>
      </c>
      <c r="Q36" s="36">
        <v>22.04</v>
      </c>
      <c r="R36" s="38">
        <v>26.3</v>
      </c>
      <c r="S36" s="38">
        <v>0</v>
      </c>
      <c r="T36" s="37">
        <f>SUMPRODUCT(LTA!J36:AN36,LTA!J$101:AN$101,LTA!J$104:AN$104)</f>
        <v>38.19</v>
      </c>
      <c r="U36" s="37">
        <f>SUMPRODUCT(LTA!J36:AN36,LTA!J$102:AN$102,LTA!J$104:AN$104)</f>
        <v>105.18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2.34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10.212160407663418</v>
      </c>
      <c r="AD36">
        <f t="shared" si="1"/>
        <v>960.4877402145928</v>
      </c>
      <c r="AE36">
        <f>'IDT-1'!C36</f>
        <v>0</v>
      </c>
      <c r="AF36" s="24"/>
      <c r="AG36">
        <f t="shared" si="2"/>
        <v>960.4877402145928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-22</v>
      </c>
      <c r="AM36" s="34">
        <f>RTM_PXI!I36</f>
        <v>0</v>
      </c>
      <c r="AN36" s="34">
        <f>RTM_PXI!O36</f>
        <v>0</v>
      </c>
      <c r="AO36" s="148">
        <f>GDAM_IEX!I36</f>
        <v>4.93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5.0159500000000001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750.89084625213388</v>
      </c>
      <c r="P37" s="36">
        <v>67.989999999999995</v>
      </c>
      <c r="Q37" s="36">
        <v>22.04</v>
      </c>
      <c r="R37" s="38">
        <v>26.3</v>
      </c>
      <c r="S37" s="38">
        <v>0</v>
      </c>
      <c r="T37" s="37">
        <f>SUMPRODUCT(LTA!J37:AN37,LTA!J$101:AN$101,LTA!J$104:AN$104)</f>
        <v>41.9</v>
      </c>
      <c r="U37" s="37">
        <f>SUMPRODUCT(LTA!J37:AN37,LTA!J$102:AN$102,LTA!J$104:AN$104)</f>
        <v>105.18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0.56000000000000005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9.9858903920856505</v>
      </c>
      <c r="AD37">
        <f t="shared" si="1"/>
        <v>957.87875750646822</v>
      </c>
      <c r="AE37">
        <f>'IDT-1'!C37</f>
        <v>0</v>
      </c>
      <c r="AF37" s="24"/>
      <c r="AG37">
        <f t="shared" si="2"/>
        <v>957.87875750646822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8">
        <f>GDAM_IEX!I37</f>
        <v>2.99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5.0159500000000001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742.31377931213399</v>
      </c>
      <c r="P38" s="36">
        <v>67.989999999999995</v>
      </c>
      <c r="Q38" s="36">
        <v>22.04</v>
      </c>
      <c r="R38" s="38">
        <v>26.3</v>
      </c>
      <c r="S38" s="38">
        <v>0</v>
      </c>
      <c r="T38" s="37">
        <f>SUMPRODUCT(LTA!J38:AN38,LTA!J$101:AN$101,LTA!J$104:AN$104)</f>
        <v>51.18</v>
      </c>
      <c r="U38" s="37">
        <f>SUMPRODUCT(LTA!J38:AN38,LTA!J$102:AN$102,LTA!J$104:AN$104)</f>
        <v>105.18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10.055157764763431</v>
      </c>
      <c r="AD38">
        <f t="shared" si="1"/>
        <v>943.96242319379053</v>
      </c>
      <c r="AE38">
        <f>'IDT-1'!C38</f>
        <v>0</v>
      </c>
      <c r="AF38" s="24"/>
      <c r="AG38">
        <f t="shared" si="2"/>
        <v>943.96242319379053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-21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5.0159500000000001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54.997826602386787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706.98409502815764</v>
      </c>
      <c r="P39" s="36">
        <v>67.989999999999995</v>
      </c>
      <c r="Q39" s="36">
        <v>22.04</v>
      </c>
      <c r="R39" s="38">
        <v>26.3</v>
      </c>
      <c r="S39" s="38">
        <v>0</v>
      </c>
      <c r="T39" s="37">
        <f>SUMPRODUCT(LTA!J39:AN39,LTA!J$101:AN$101,LTA!J$104:AN$104)</f>
        <v>62.8</v>
      </c>
      <c r="U39" s="37">
        <f>SUMPRODUCT(LTA!J39:AN39,LTA!J$102:AN$102,LTA!J$104:AN$104)</f>
        <v>105.18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9.7458711559845899</v>
      </c>
      <c r="AD39">
        <f t="shared" si="1"/>
        <v>933.56200047455968</v>
      </c>
      <c r="AE39">
        <f>'IDT-1'!C39</f>
        <v>0</v>
      </c>
      <c r="AF39" s="24"/>
      <c r="AG39">
        <f t="shared" si="2"/>
        <v>933.56200047455968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5.0159500000000001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54.997826602386787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701.43050750815758</v>
      </c>
      <c r="P40" s="36">
        <v>67.989999999999995</v>
      </c>
      <c r="Q40" s="36">
        <v>22.04</v>
      </c>
      <c r="R40" s="38">
        <v>26.3</v>
      </c>
      <c r="S40" s="38">
        <v>0</v>
      </c>
      <c r="T40" s="37">
        <f>SUMPRODUCT(LTA!J40:AN40,LTA!J$101:AN$101,LTA!J$104:AN$104)</f>
        <v>75.55</v>
      </c>
      <c r="U40" s="37">
        <f>SUMPRODUCT(LTA!J40:AN40,LTA!J$102:AN$102,LTA!J$104:AN$104)</f>
        <v>105.18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9.8656191248908129</v>
      </c>
      <c r="AD40">
        <f t="shared" si="1"/>
        <v>933.63866498565335</v>
      </c>
      <c r="AE40">
        <f>'IDT-1'!C40</f>
        <v>0</v>
      </c>
      <c r="AF40" s="24"/>
      <c r="AG40">
        <f t="shared" si="2"/>
        <v>933.63866498565335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5.0159500000000001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54.997826602386787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693.06841870815765</v>
      </c>
      <c r="P41" s="36">
        <v>67.989999999999995</v>
      </c>
      <c r="Q41" s="36">
        <v>22.04</v>
      </c>
      <c r="R41" s="38">
        <v>26.3</v>
      </c>
      <c r="S41" s="38">
        <v>0</v>
      </c>
      <c r="T41" s="37">
        <f>SUMPRODUCT(LTA!J41:AN41,LTA!J$101:AN$101,LTA!J$104:AN$104)</f>
        <v>77.73</v>
      </c>
      <c r="U41" s="37">
        <f>SUMPRODUCT(LTA!J41:AN41,LTA!J$102:AN$102,LTA!J$104:AN$104)</f>
        <v>104.68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9.8223662130974798</v>
      </c>
      <c r="AD41">
        <f t="shared" si="1"/>
        <v>958.65982909744696</v>
      </c>
      <c r="AE41">
        <f>'IDT-1'!C41</f>
        <v>0</v>
      </c>
      <c r="AF41" s="24"/>
      <c r="AG41">
        <f t="shared" si="2"/>
        <v>958.65982909744696</v>
      </c>
      <c r="AI41" s="34">
        <f>PXIL!I41</f>
        <v>0</v>
      </c>
      <c r="AJ41" s="34">
        <f>PXIL!O41</f>
        <v>0</v>
      </c>
      <c r="AK41" s="34">
        <f>RTM_IEX!I41</f>
        <v>16.66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5.0159500000000001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54.997826602386787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687.76183440975183</v>
      </c>
      <c r="P42" s="36">
        <v>67.989999999999995</v>
      </c>
      <c r="Q42" s="36">
        <v>22.04</v>
      </c>
      <c r="R42" s="38">
        <v>26.3</v>
      </c>
      <c r="S42" s="38">
        <v>0</v>
      </c>
      <c r="T42" s="37">
        <f>SUMPRODUCT(LTA!J42:AN42,LTA!J$101:AN$101,LTA!J$104:AN$104)</f>
        <v>89.62</v>
      </c>
      <c r="U42" s="37">
        <f>SUMPRODUCT(LTA!J42:AN42,LTA!J$102:AN$102,LTA!J$104:AN$104)</f>
        <v>104.68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9.8961469049908697</v>
      </c>
      <c r="AD42">
        <f t="shared" si="1"/>
        <v>967.36946410714768</v>
      </c>
      <c r="AE42">
        <f>'IDT-1'!C42</f>
        <v>0</v>
      </c>
      <c r="AF42" s="24"/>
      <c r="AG42">
        <f t="shared" si="2"/>
        <v>967.36946410714768</v>
      </c>
      <c r="AI42" s="34">
        <f>PXIL!I42</f>
        <v>0</v>
      </c>
      <c r="AJ42" s="34">
        <f>PXIL!O42</f>
        <v>0</v>
      </c>
      <c r="AK42" s="34">
        <f>RTM_IEX!I42</f>
        <v>18.86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5.0159500000000001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54.997826602386787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687.76183440975183</v>
      </c>
      <c r="P43" s="36">
        <v>60.309999999999995</v>
      </c>
      <c r="Q43" s="36">
        <v>22.04</v>
      </c>
      <c r="R43" s="38">
        <v>26.3</v>
      </c>
      <c r="S43" s="38">
        <v>0</v>
      </c>
      <c r="T43" s="37">
        <f>SUMPRODUCT(LTA!J43:AN43,LTA!J$101:AN$101,LTA!J$104:AN$104)</f>
        <v>98.16</v>
      </c>
      <c r="U43" s="37">
        <f>SUMPRODUCT(LTA!J43:AN43,LTA!J$102:AN$102,LTA!J$104:AN$104)</f>
        <v>104.68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10.095898904990868</v>
      </c>
      <c r="AD43">
        <f t="shared" si="1"/>
        <v>990.94971210714743</v>
      </c>
      <c r="AE43">
        <f>'IDT-1'!C43</f>
        <v>0</v>
      </c>
      <c r="AF43" s="24"/>
      <c r="AG43">
        <f t="shared" si="2"/>
        <v>990.94971210714743</v>
      </c>
      <c r="AI43" s="34">
        <f>PXIL!I43</f>
        <v>0</v>
      </c>
      <c r="AJ43" s="34">
        <f>PXIL!O43</f>
        <v>0</v>
      </c>
      <c r="AK43" s="34">
        <f>RTM_IEX!I43</f>
        <v>41.78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5.0159500000000001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54.997826602386787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683.73503737904252</v>
      </c>
      <c r="P44" s="36">
        <v>60.309999999999995</v>
      </c>
      <c r="Q44" s="36">
        <v>22.04</v>
      </c>
      <c r="R44" s="38">
        <v>26.3</v>
      </c>
      <c r="S44" s="38">
        <v>0</v>
      </c>
      <c r="T44" s="37">
        <f>SUMPRODUCT(LTA!J44:AN44,LTA!J$101:AN$101,LTA!J$104:AN$104)</f>
        <v>110.07</v>
      </c>
      <c r="U44" s="37">
        <f>SUMPRODUCT(LTA!J44:AN44,LTA!J$102:AN$102,LTA!J$104:AN$104)</f>
        <v>104.68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10.093405809932911</v>
      </c>
      <c r="AD44">
        <f t="shared" si="1"/>
        <v>990.65540817149622</v>
      </c>
      <c r="AE44">
        <f>'IDT-1'!C44</f>
        <v>0</v>
      </c>
      <c r="AF44" s="24"/>
      <c r="AG44">
        <f t="shared" si="2"/>
        <v>990.65540817149622</v>
      </c>
      <c r="AI44" s="34">
        <f>PXIL!I44</f>
        <v>0</v>
      </c>
      <c r="AJ44" s="34">
        <f>PXIL!O44</f>
        <v>0</v>
      </c>
      <c r="AK44" s="34">
        <f>RTM_IEX!I44</f>
        <v>33.6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5.0159500000000001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54.997826602386787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683.76790885807907</v>
      </c>
      <c r="P45" s="36">
        <v>60.309999999999995</v>
      </c>
      <c r="Q45" s="36">
        <v>22.04</v>
      </c>
      <c r="R45" s="38">
        <v>26.3</v>
      </c>
      <c r="S45" s="38">
        <v>0</v>
      </c>
      <c r="T45" s="37">
        <f>SUMPRODUCT(LTA!J45:AN45,LTA!J$101:AN$101,LTA!J$104:AN$104)</f>
        <v>119.47</v>
      </c>
      <c r="U45" s="37">
        <f>SUMPRODUCT(LTA!J45:AN45,LTA!J$102:AN$102,LTA!J$104:AN$104)</f>
        <v>104.68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9.9920558230554875</v>
      </c>
      <c r="AD45">
        <f t="shared" si="1"/>
        <v>954.58962963741021</v>
      </c>
      <c r="AE45">
        <f>'IDT-1'!C45</f>
        <v>0</v>
      </c>
      <c r="AF45" s="24"/>
      <c r="AG45">
        <f t="shared" si="2"/>
        <v>954.58962963741021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5.0159500000000001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54.997826602386787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683.76790885807907</v>
      </c>
      <c r="P46" s="36">
        <v>60.309999999999995</v>
      </c>
      <c r="Q46" s="36">
        <v>22.04</v>
      </c>
      <c r="R46" s="38">
        <v>26.3</v>
      </c>
      <c r="S46" s="38">
        <v>0</v>
      </c>
      <c r="T46" s="37">
        <f>SUMPRODUCT(LTA!J46:AN46,LTA!J$101:AN$101,LTA!J$104:AN$104)</f>
        <v>131.82</v>
      </c>
      <c r="U46" s="37">
        <f>SUMPRODUCT(LTA!J46:AN46,LTA!J$102:AN$102,LTA!J$104:AN$104)</f>
        <v>104.68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10.146622769404823</v>
      </c>
      <c r="AD46">
        <f t="shared" si="1"/>
        <v>960.78506269106094</v>
      </c>
      <c r="AE46">
        <f>'IDT-1'!C46</f>
        <v>0</v>
      </c>
      <c r="AF46" s="24"/>
      <c r="AG46">
        <f t="shared" si="2"/>
        <v>960.78506269106094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-18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5.0159500000000001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54.997791696779892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690.80562190857222</v>
      </c>
      <c r="P47" s="36">
        <v>60.309999999999995</v>
      </c>
      <c r="Q47" s="36">
        <v>22.04</v>
      </c>
      <c r="R47" s="38">
        <v>26.3</v>
      </c>
      <c r="S47" s="38">
        <v>0</v>
      </c>
      <c r="T47" s="37">
        <f>SUMPRODUCT(LTA!J47:AN47,LTA!J$101:AN$101,LTA!J$104:AN$104)</f>
        <v>149.05000000000001</v>
      </c>
      <c r="U47" s="37">
        <f>SUMPRODUCT(LTA!J47:AN47,LTA!J$102:AN$102,LTA!J$104:AN$104)</f>
        <v>104.68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10.621548313018318</v>
      </c>
      <c r="AD47">
        <f t="shared" si="1"/>
        <v>952.57781529233375</v>
      </c>
      <c r="AE47">
        <f>'IDT-1'!C47</f>
        <v>0</v>
      </c>
      <c r="AF47" s="24"/>
      <c r="AG47">
        <f t="shared" si="2"/>
        <v>952.57781529233375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5.0159500000000001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54.997791696779892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690.80562190857222</v>
      </c>
      <c r="P48" s="36">
        <v>60.309999999999995</v>
      </c>
      <c r="Q48" s="36">
        <v>22.04</v>
      </c>
      <c r="R48" s="38">
        <v>26.3</v>
      </c>
      <c r="S48" s="38">
        <v>0</v>
      </c>
      <c r="T48" s="37">
        <f>SUMPRODUCT(LTA!J48:AN48,LTA!J$101:AN$101,LTA!J$104:AN$104)</f>
        <v>173.26</v>
      </c>
      <c r="U48" s="37">
        <f>SUMPRODUCT(LTA!J48:AN48,LTA!J$102:AN$102,LTA!J$104:AN$104)</f>
        <v>104.68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10.994335467516096</v>
      </c>
      <c r="AD48">
        <f t="shared" si="1"/>
        <v>956.41502813783586</v>
      </c>
      <c r="AE48">
        <f>'IDT-1'!C48</f>
        <v>0</v>
      </c>
      <c r="AF48" s="24"/>
      <c r="AG48">
        <f t="shared" si="2"/>
        <v>956.41502813783586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5.0159500000000001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54.997791696779892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685.46331700663973</v>
      </c>
      <c r="P49" s="36">
        <v>60.309999999999995</v>
      </c>
      <c r="Q49" s="36">
        <v>22.04</v>
      </c>
      <c r="R49" s="38">
        <v>26.3</v>
      </c>
      <c r="S49" s="38">
        <v>0</v>
      </c>
      <c r="T49" s="37">
        <f>SUMPRODUCT(LTA!J49:AN49,LTA!J$101:AN$101,LTA!J$104:AN$104)</f>
        <v>194.29</v>
      </c>
      <c r="U49" s="37">
        <f>SUMPRODUCT(LTA!J49:AN49,LTA!J$102:AN$102,LTA!J$104:AN$104)</f>
        <v>104.68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11.126112106339866</v>
      </c>
      <c r="AD49">
        <f t="shared" si="1"/>
        <v>971.97094659707977</v>
      </c>
      <c r="AE49">
        <f>'IDT-1'!C49</f>
        <v>-15</v>
      </c>
      <c r="AF49" s="24"/>
      <c r="AG49">
        <f t="shared" si="2"/>
        <v>956.97094659707977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5.0159500000000001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54.997791696779892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686.8535841525927</v>
      </c>
      <c r="P50" s="36">
        <v>60.309999999999995</v>
      </c>
      <c r="Q50" s="36">
        <v>22.04</v>
      </c>
      <c r="R50" s="38">
        <v>26.3</v>
      </c>
      <c r="S50" s="38">
        <v>0</v>
      </c>
      <c r="T50" s="37">
        <f>SUMPRODUCT(LTA!J50:AN50,LTA!J$101:AN$101,LTA!J$104:AN$104)</f>
        <v>201.12</v>
      </c>
      <c r="U50" s="37">
        <f>SUMPRODUCT(LTA!J50:AN50,LTA!J$102:AN$102,LTA!J$104:AN$104)</f>
        <v>104.68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11.27987392761476</v>
      </c>
      <c r="AD50">
        <f t="shared" si="1"/>
        <v>970.03745192175779</v>
      </c>
      <c r="AE50">
        <f>'IDT-1'!C50</f>
        <v>-20</v>
      </c>
      <c r="AF50" s="24"/>
      <c r="AG50">
        <f t="shared" si="2"/>
        <v>950.03745192175779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5.0159500000000001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44.99811762737388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687.8723991946315</v>
      </c>
      <c r="P51" s="36">
        <v>60.309999999999995</v>
      </c>
      <c r="Q51" s="36">
        <v>22.04</v>
      </c>
      <c r="R51" s="38">
        <v>26.3</v>
      </c>
      <c r="S51" s="38">
        <v>0</v>
      </c>
      <c r="T51" s="37">
        <f>SUMPRODUCT(LTA!J51:AN51,LTA!J$101:AN$101,LTA!J$104:AN$104)</f>
        <v>212.34</v>
      </c>
      <c r="U51" s="37">
        <f>SUMPRODUCT(LTA!J51:AN51,LTA!J$102:AN$102,LTA!J$104:AN$104)</f>
        <v>104.68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11.044547980038203</v>
      </c>
      <c r="AD51">
        <f t="shared" si="1"/>
        <v>1002.5119188419669</v>
      </c>
      <c r="AE51">
        <f>'IDT-1'!C51</f>
        <v>-40</v>
      </c>
      <c r="AF51" s="24"/>
      <c r="AG51">
        <f t="shared" si="2"/>
        <v>962.51191884196692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5.0159500000000001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44.99811762737388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687.87130418148934</v>
      </c>
      <c r="P52" s="36">
        <v>60.309999999999995</v>
      </c>
      <c r="Q52" s="36">
        <v>22.04</v>
      </c>
      <c r="R52" s="38">
        <v>26.3</v>
      </c>
      <c r="S52" s="38">
        <v>0</v>
      </c>
      <c r="T52" s="37">
        <f>SUMPRODUCT(LTA!J52:AN52,LTA!J$101:AN$101,LTA!J$104:AN$104)</f>
        <v>214.32999999999998</v>
      </c>
      <c r="U52" s="37">
        <f>SUMPRODUCT(LTA!J52:AN52,LTA!J$102:AN$102,LTA!J$104:AN$104)</f>
        <v>104.68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11.06125478192781</v>
      </c>
      <c r="AD52">
        <f t="shared" si="1"/>
        <v>1004.4841170269353</v>
      </c>
      <c r="AE52">
        <f>'IDT-1'!C52</f>
        <v>-55</v>
      </c>
      <c r="AF52" s="24"/>
      <c r="AG52">
        <f t="shared" si="2"/>
        <v>949.48411702693534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5.0159500000000001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687.87132047753175</v>
      </c>
      <c r="P53" s="36">
        <v>60.309999999999995</v>
      </c>
      <c r="Q53" s="36">
        <v>22.04</v>
      </c>
      <c r="R53" s="38">
        <v>26.3</v>
      </c>
      <c r="S53" s="38">
        <v>0</v>
      </c>
      <c r="T53" s="37">
        <f>SUMPRODUCT(LTA!J53:AN53,LTA!J$101:AN$101,LTA!J$104:AN$104)</f>
        <v>207.96</v>
      </c>
      <c r="U53" s="37">
        <f>SUMPRODUCT(LTA!J53:AN53,LTA!J$102:AN$102,LTA!J$104:AN$104)</f>
        <v>104.68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11.193654730744626</v>
      </c>
      <c r="AD53">
        <f t="shared" si="1"/>
        <v>1020.1136157467872</v>
      </c>
      <c r="AE53">
        <f>'IDT-1'!C53</f>
        <v>-70</v>
      </c>
      <c r="AF53" s="24"/>
      <c r="AG53">
        <f t="shared" si="2"/>
        <v>950.11361574678722</v>
      </c>
      <c r="AI53" s="34">
        <f>PXIL!I53</f>
        <v>0</v>
      </c>
      <c r="AJ53" s="34">
        <f>PXIL!O53</f>
        <v>0</v>
      </c>
      <c r="AK53" s="34">
        <f>RTM_IEX!I53</f>
        <v>22.13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5.0159500000000001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687.87230436090499</v>
      </c>
      <c r="P54" s="36">
        <v>60.309999999999995</v>
      </c>
      <c r="Q54" s="36">
        <v>22.04</v>
      </c>
      <c r="R54" s="38">
        <v>26.3</v>
      </c>
      <c r="S54" s="38">
        <v>0</v>
      </c>
      <c r="T54" s="37">
        <f>SUMPRODUCT(LTA!J54:AN54,LTA!J$101:AN$101,LTA!J$104:AN$104)</f>
        <v>208.17000000000002</v>
      </c>
      <c r="U54" s="37">
        <f>SUMPRODUCT(LTA!J54:AN54,LTA!J$102:AN$102,LTA!J$104:AN$104)</f>
        <v>104.68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11.122682995364961</v>
      </c>
      <c r="AD54">
        <f t="shared" si="1"/>
        <v>1011.7355713655401</v>
      </c>
      <c r="AE54">
        <f>'IDT-1'!C54</f>
        <v>-83.194000000000003</v>
      </c>
      <c r="AF54" s="24"/>
      <c r="AG54">
        <f t="shared" si="2"/>
        <v>928.54157136554011</v>
      </c>
      <c r="AI54" s="34">
        <f>PXIL!I54</f>
        <v>0</v>
      </c>
      <c r="AJ54" s="34">
        <f>PXIL!O54</f>
        <v>0</v>
      </c>
      <c r="AK54" s="34">
        <f>RTM_IEX!I54</f>
        <v>13.47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5.0159500000000001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591.64128726785611</v>
      </c>
      <c r="P55" s="36">
        <v>60.309999999999995</v>
      </c>
      <c r="Q55" s="36">
        <v>22.04</v>
      </c>
      <c r="R55" s="38">
        <v>26.3</v>
      </c>
      <c r="S55" s="38">
        <v>0</v>
      </c>
      <c r="T55" s="37">
        <f>SUMPRODUCT(LTA!J55:AN55,LTA!J$101:AN$101,LTA!J$104:AN$104)</f>
        <v>189.72</v>
      </c>
      <c r="U55" s="37">
        <f>SUMPRODUCT(LTA!J55:AN55,LTA!J$102:AN$102,LTA!J$104:AN$104)</f>
        <v>104.68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</v>
      </c>
      <c r="AA55" s="75">
        <f>STOA!I55</f>
        <v>0</v>
      </c>
      <c r="AB55" s="75">
        <f>-STOA!O55</f>
        <v>-150</v>
      </c>
      <c r="AC55">
        <f t="shared" si="0"/>
        <v>10.14604602903224</v>
      </c>
      <c r="AD55">
        <f t="shared" si="1"/>
        <v>876.36119123882372</v>
      </c>
      <c r="AE55">
        <f>'IDT-1'!C55</f>
        <v>0</v>
      </c>
      <c r="AF55" s="24"/>
      <c r="AG55">
        <f t="shared" si="2"/>
        <v>876.36119123882372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5.0159500000000001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584.02433858633401</v>
      </c>
      <c r="P56" s="36">
        <v>60.309999999999995</v>
      </c>
      <c r="Q56" s="36">
        <v>11.1</v>
      </c>
      <c r="R56" s="38">
        <v>26.3</v>
      </c>
      <c r="S56" s="38">
        <v>0</v>
      </c>
      <c r="T56" s="37">
        <f>SUMPRODUCT(LTA!J56:AN56,LTA!J$101:AN$101,LTA!J$104:AN$104)</f>
        <v>190.54</v>
      </c>
      <c r="U56" s="37">
        <f>SUMPRODUCT(LTA!J56:AN56,LTA!J$102:AN$102,LTA!J$104:AN$104)</f>
        <v>86.77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9.7619000828585634</v>
      </c>
      <c r="AD56">
        <f t="shared" si="1"/>
        <v>851.09838850347535</v>
      </c>
      <c r="AE56">
        <f>'IDT-1'!C56</f>
        <v>0</v>
      </c>
      <c r="AF56" s="24"/>
      <c r="AG56">
        <f t="shared" si="2"/>
        <v>851.09838850347535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5.0159500000000001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587.25176081324753</v>
      </c>
      <c r="P57" s="36">
        <v>60.309999999999995</v>
      </c>
      <c r="Q57" s="36">
        <v>22.04</v>
      </c>
      <c r="R57" s="38">
        <v>26.3</v>
      </c>
      <c r="S57" s="38">
        <v>0</v>
      </c>
      <c r="T57" s="37">
        <f>SUMPRODUCT(LTA!J57:AN57,LTA!J$101:AN$101,LTA!J$104:AN$104)</f>
        <v>188</v>
      </c>
      <c r="U57" s="37">
        <f>SUMPRODUCT(LTA!J57:AN57,LTA!J$102:AN$102,LTA!J$104:AN$104)</f>
        <v>104.68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-61</v>
      </c>
      <c r="AA57" s="75">
        <f>STOA!I57</f>
        <v>0</v>
      </c>
      <c r="AB57" s="75">
        <f>-STOA!O57</f>
        <v>-150</v>
      </c>
      <c r="AC57">
        <f t="shared" si="0"/>
        <v>10.526755050782871</v>
      </c>
      <c r="AD57">
        <f t="shared" si="1"/>
        <v>818.87095576246452</v>
      </c>
      <c r="AE57">
        <f>'IDT-1'!C57</f>
        <v>0</v>
      </c>
      <c r="AF57" s="24"/>
      <c r="AG57">
        <f t="shared" si="2"/>
        <v>818.87095576246452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5.0159500000000001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590.77145072288272</v>
      </c>
      <c r="P58" s="36">
        <v>60.309999999999995</v>
      </c>
      <c r="Q58" s="36">
        <v>22.04</v>
      </c>
      <c r="R58" s="38">
        <v>26.3</v>
      </c>
      <c r="S58" s="38">
        <v>0</v>
      </c>
      <c r="T58" s="37">
        <f>SUMPRODUCT(LTA!J58:AN58,LTA!J$101:AN$101,LTA!J$104:AN$104)</f>
        <v>185.85</v>
      </c>
      <c r="U58" s="37">
        <f>SUMPRODUCT(LTA!J58:AN58,LTA!J$102:AN$102,LTA!J$104:AN$104)</f>
        <v>104.68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-60</v>
      </c>
      <c r="AA58" s="75">
        <f>STOA!I58</f>
        <v>0</v>
      </c>
      <c r="AB58" s="75">
        <f>-STOA!O58</f>
        <v>-150</v>
      </c>
      <c r="AC58">
        <f t="shared" si="0"/>
        <v>10.529789288298918</v>
      </c>
      <c r="AD58">
        <f t="shared" si="1"/>
        <v>821.23761143458375</v>
      </c>
      <c r="AE58">
        <f>'IDT-1'!C58</f>
        <v>-3</v>
      </c>
      <c r="AF58" s="24"/>
      <c r="AG58">
        <f t="shared" si="2"/>
        <v>818.23761143458375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5.0159500000000001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590.77145072288272</v>
      </c>
      <c r="P59" s="36">
        <v>60.309999999999995</v>
      </c>
      <c r="Q59" s="36">
        <v>22.04</v>
      </c>
      <c r="R59" s="38">
        <v>26.3</v>
      </c>
      <c r="S59" s="38">
        <v>0</v>
      </c>
      <c r="T59" s="37">
        <f>SUMPRODUCT(LTA!J59:AN59,LTA!J$101:AN$101,LTA!J$104:AN$104)</f>
        <v>172.19</v>
      </c>
      <c r="U59" s="37">
        <f>SUMPRODUCT(LTA!J59:AN59,LTA!J$102:AN$102,LTA!J$104:AN$104)</f>
        <v>104.68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-45</v>
      </c>
      <c r="AA59" s="75">
        <f>STOA!I59</f>
        <v>0</v>
      </c>
      <c r="AB59" s="75">
        <f>-STOA!O59</f>
        <v>-150</v>
      </c>
      <c r="AC59">
        <f t="shared" si="0"/>
        <v>10.287977922425581</v>
      </c>
      <c r="AD59">
        <f t="shared" si="1"/>
        <v>822.819422800457</v>
      </c>
      <c r="AE59">
        <f>'IDT-1'!C59</f>
        <v>-8</v>
      </c>
      <c r="AF59" s="24"/>
      <c r="AG59">
        <f t="shared" si="2"/>
        <v>814.819422800457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5.0159500000000001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583.96302463844972</v>
      </c>
      <c r="P60" s="36">
        <v>60.309999999999995</v>
      </c>
      <c r="Q60" s="36">
        <v>11.1</v>
      </c>
      <c r="R60" s="38">
        <v>26.3</v>
      </c>
      <c r="S60" s="38">
        <v>0</v>
      </c>
      <c r="T60" s="37">
        <f>SUMPRODUCT(LTA!J60:AN60,LTA!J$101:AN$101,LTA!J$104:AN$104)</f>
        <v>164.71</v>
      </c>
      <c r="U60" s="37">
        <f>SUMPRODUCT(LTA!J60:AN60,LTA!J$102:AN$102,LTA!J$104:AN$104)</f>
        <v>86.77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9.5444130456963361</v>
      </c>
      <c r="AD60">
        <f t="shared" si="1"/>
        <v>825.42456159275332</v>
      </c>
      <c r="AE60">
        <f>'IDT-1'!C60</f>
        <v>-13</v>
      </c>
      <c r="AF60" s="24"/>
      <c r="AG60">
        <f t="shared" si="2"/>
        <v>812.42456159275332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5.0159500000000001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581.63136648552245</v>
      </c>
      <c r="P61" s="36">
        <v>60.309999999999995</v>
      </c>
      <c r="Q61" s="36">
        <v>11.1</v>
      </c>
      <c r="R61" s="38">
        <v>26.3</v>
      </c>
      <c r="S61" s="38">
        <v>0</v>
      </c>
      <c r="T61" s="37">
        <f>SUMPRODUCT(LTA!J61:AN61,LTA!J$101:AN$101,LTA!J$104:AN$104)</f>
        <v>149.94999999999999</v>
      </c>
      <c r="U61" s="37">
        <f>SUMPRODUCT(LTA!J61:AN61,LTA!J$102:AN$102,LTA!J$104:AN$104)</f>
        <v>104.68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-18.899999999999999</v>
      </c>
      <c r="AA61" s="75">
        <f>STOA!I61</f>
        <v>0</v>
      </c>
      <c r="AB61" s="75">
        <f>-STOA!O61</f>
        <v>-150</v>
      </c>
      <c r="AC61">
        <f t="shared" si="0"/>
        <v>9.7113919982121519</v>
      </c>
      <c r="AD61">
        <f t="shared" si="1"/>
        <v>807.17592448731034</v>
      </c>
      <c r="AE61">
        <f>'IDT-1'!C61</f>
        <v>-13</v>
      </c>
      <c r="AF61" s="24"/>
      <c r="AG61">
        <f t="shared" si="2"/>
        <v>794.17592448731034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5.0159500000000001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635.36948761530869</v>
      </c>
      <c r="P62" s="36">
        <v>60.309999999999995</v>
      </c>
      <c r="Q62" s="36">
        <v>22.04</v>
      </c>
      <c r="R62" s="38">
        <v>26.3</v>
      </c>
      <c r="S62" s="38">
        <v>0</v>
      </c>
      <c r="T62" s="37">
        <f>SUMPRODUCT(LTA!J62:AN62,LTA!J$101:AN$101,LTA!J$104:AN$104)</f>
        <v>140.4</v>
      </c>
      <c r="U62" s="37">
        <f>SUMPRODUCT(LTA!J62:AN62,LTA!J$102:AN$102,LTA!J$104:AN$104)</f>
        <v>104.68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-50</v>
      </c>
      <c r="AA62" s="75">
        <f>STOA!I62</f>
        <v>0</v>
      </c>
      <c r="AB62" s="75">
        <f>-STOA!O62</f>
        <v>-150</v>
      </c>
      <c r="AC62">
        <f t="shared" si="0"/>
        <v>10.437921220946404</v>
      </c>
      <c r="AD62">
        <f t="shared" si="1"/>
        <v>830.47751639436217</v>
      </c>
      <c r="AE62">
        <f>'IDT-1'!C62</f>
        <v>-8</v>
      </c>
      <c r="AF62" s="24"/>
      <c r="AG62">
        <f t="shared" si="2"/>
        <v>822.47751639436217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5.0159500000000001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635.74983014901363</v>
      </c>
      <c r="P63" s="36">
        <v>60.309999999999995</v>
      </c>
      <c r="Q63" s="36">
        <v>22.04</v>
      </c>
      <c r="R63" s="38">
        <v>26.3</v>
      </c>
      <c r="S63" s="38">
        <v>0</v>
      </c>
      <c r="T63" s="37">
        <f>SUMPRODUCT(LTA!J63:AN63,LTA!J$101:AN$101,LTA!J$104:AN$104)</f>
        <v>122.8</v>
      </c>
      <c r="U63" s="37">
        <f>SUMPRODUCT(LTA!J63:AN63,LTA!J$102:AN$102,LTA!J$104:AN$104)</f>
        <v>104.68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-60</v>
      </c>
      <c r="AA63" s="75">
        <f>STOA!I63</f>
        <v>0</v>
      </c>
      <c r="AB63" s="75">
        <f>-STOA!O63</f>
        <v>-150</v>
      </c>
      <c r="AC63">
        <f t="shared" si="0"/>
        <v>10.491135675478416</v>
      </c>
      <c r="AD63">
        <f t="shared" si="1"/>
        <v>816.67464447353507</v>
      </c>
      <c r="AE63">
        <f>'IDT-1'!C63</f>
        <v>0</v>
      </c>
      <c r="AF63" s="24"/>
      <c r="AG63">
        <f t="shared" si="2"/>
        <v>816.67464447353507</v>
      </c>
      <c r="AI63" s="34">
        <f>PXIL!I63</f>
        <v>0</v>
      </c>
      <c r="AJ63" s="34">
        <f>PXIL!O63</f>
        <v>0</v>
      </c>
      <c r="AK63" s="34">
        <f>RTM_IEX!I63</f>
        <v>13.47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5.0159500000000001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636.0240714380426</v>
      </c>
      <c r="P64" s="36">
        <v>60.309999999999995</v>
      </c>
      <c r="Q64" s="36">
        <v>22.04</v>
      </c>
      <c r="R64" s="38">
        <v>26.3</v>
      </c>
      <c r="S64" s="38">
        <v>0</v>
      </c>
      <c r="T64" s="37">
        <f>SUMPRODUCT(LTA!J64:AN64,LTA!J$101:AN$101,LTA!J$104:AN$104)</f>
        <v>112.5</v>
      </c>
      <c r="U64" s="37">
        <f>SUMPRODUCT(LTA!J64:AN64,LTA!J$102:AN$102,LTA!J$104:AN$104)</f>
        <v>104.68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</v>
      </c>
      <c r="AA64" s="75">
        <f>STOA!I64</f>
        <v>0</v>
      </c>
      <c r="AB64" s="75">
        <f>-STOA!O64</f>
        <v>-150</v>
      </c>
      <c r="AC64">
        <f t="shared" si="0"/>
        <v>10.143025627437362</v>
      </c>
      <c r="AD64">
        <f t="shared" si="1"/>
        <v>886.04699581060515</v>
      </c>
      <c r="AE64">
        <f>'IDT-1'!C64</f>
        <v>-55</v>
      </c>
      <c r="AF64" s="24"/>
      <c r="AG64">
        <f t="shared" si="2"/>
        <v>831.04699581060515</v>
      </c>
      <c r="AI64" s="34">
        <f>PXIL!I64</f>
        <v>0</v>
      </c>
      <c r="AJ64" s="34">
        <f>PXIL!O64</f>
        <v>0</v>
      </c>
      <c r="AK64" s="34">
        <f>RTM_IEX!I64</f>
        <v>37.520000000000003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5.0159500000000001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664.89229234049492</v>
      </c>
      <c r="P65" s="36">
        <v>60.309999999999995</v>
      </c>
      <c r="Q65" s="36">
        <v>22.04</v>
      </c>
      <c r="R65" s="38">
        <v>26.3</v>
      </c>
      <c r="S65" s="38">
        <v>0</v>
      </c>
      <c r="T65" s="37">
        <f>SUMPRODUCT(LTA!J65:AN65,LTA!J$101:AN$101,LTA!J$104:AN$104)</f>
        <v>105.46000000000001</v>
      </c>
      <c r="U65" s="37">
        <f>SUMPRODUCT(LTA!J65:AN65,LTA!J$102:AN$102,LTA!J$104:AN$104)</f>
        <v>104.68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</v>
      </c>
      <c r="AA65" s="75">
        <f>STOA!I65</f>
        <v>0</v>
      </c>
      <c r="AB65" s="75">
        <f>-STOA!O65</f>
        <v>-150</v>
      </c>
      <c r="AC65">
        <f t="shared" si="0"/>
        <v>10.451714884712194</v>
      </c>
      <c r="AD65">
        <f t="shared" si="1"/>
        <v>818.04652745578278</v>
      </c>
      <c r="AE65">
        <f>'IDT-1'!C65</f>
        <v>-45</v>
      </c>
      <c r="AF65" s="24"/>
      <c r="AG65">
        <f t="shared" si="2"/>
        <v>773.04652745578278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-52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5.0159500000000001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687.90807320764759</v>
      </c>
      <c r="P66" s="36">
        <v>60.309999999999995</v>
      </c>
      <c r="Q66" s="36">
        <v>22.04</v>
      </c>
      <c r="R66" s="38">
        <v>26.3</v>
      </c>
      <c r="S66" s="38">
        <v>0</v>
      </c>
      <c r="T66" s="37">
        <f>SUMPRODUCT(LTA!J66:AN66,LTA!J$101:AN$101,LTA!J$104:AN$104)</f>
        <v>96.23</v>
      </c>
      <c r="U66" s="37">
        <f>SUMPRODUCT(LTA!J66:AN66,LTA!J$102:AN$102,LTA!J$104:AN$104)</f>
        <v>104.68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-95</v>
      </c>
      <c r="AA66" s="75">
        <f>STOA!I66</f>
        <v>0</v>
      </c>
      <c r="AB66" s="75">
        <f>-STOA!O66</f>
        <v>-150</v>
      </c>
      <c r="AC66">
        <f t="shared" si="0"/>
        <v>11.076319437542059</v>
      </c>
      <c r="AD66">
        <f t="shared" si="1"/>
        <v>815.45770377010524</v>
      </c>
      <c r="AE66">
        <f>'IDT-1'!C66</f>
        <v>-35</v>
      </c>
      <c r="AF66" s="24"/>
      <c r="AG66">
        <f t="shared" si="2"/>
        <v>780.45770377010524</v>
      </c>
      <c r="AI66" s="34">
        <f>PXIL!I66</f>
        <v>0</v>
      </c>
      <c r="AJ66" s="34">
        <f>PXIL!O66</f>
        <v>0</v>
      </c>
      <c r="AK66" s="34">
        <f>RTM_IEX!I66</f>
        <v>24.05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5.0159500000000001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687.83843270245279</v>
      </c>
      <c r="P67" s="36">
        <v>60.309999999999995</v>
      </c>
      <c r="Q67" s="36">
        <v>22.04</v>
      </c>
      <c r="R67" s="38">
        <v>26.3</v>
      </c>
      <c r="S67" s="38">
        <v>0</v>
      </c>
      <c r="T67" s="37">
        <f>SUMPRODUCT(LTA!J67:AN67,LTA!J$101:AN$101,LTA!J$104:AN$104)</f>
        <v>92.16</v>
      </c>
      <c r="U67" s="37">
        <f>SUMPRODUCT(LTA!J67:AN67,LTA!J$102:AN$102,LTA!J$104:AN$104)</f>
        <v>104.68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-95</v>
      </c>
      <c r="AA67" s="75">
        <f>STOA!I67</f>
        <v>0</v>
      </c>
      <c r="AB67" s="75">
        <f>-STOA!O67</f>
        <v>-150</v>
      </c>
      <c r="AC67">
        <f t="shared" si="0"/>
        <v>10.839526457298422</v>
      </c>
      <c r="AD67">
        <f t="shared" si="1"/>
        <v>787.50485624515409</v>
      </c>
      <c r="AE67">
        <f>'IDT-1'!C67</f>
        <v>-20</v>
      </c>
      <c r="AF67" s="24"/>
      <c r="AG67">
        <f t="shared" si="2"/>
        <v>767.50485624515409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5.0159500000000001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696.3543797467629</v>
      </c>
      <c r="P68" s="36">
        <v>60.309999999999995</v>
      </c>
      <c r="Q68" s="36">
        <v>22.04</v>
      </c>
      <c r="R68" s="38">
        <v>23.33</v>
      </c>
      <c r="S68" s="38">
        <v>0</v>
      </c>
      <c r="T68" s="37">
        <f>SUMPRODUCT(LTA!J68:AN68,LTA!J$101:AN$101,LTA!J$104:AN$104)</f>
        <v>81.59</v>
      </c>
      <c r="U68" s="37">
        <f>SUMPRODUCT(LTA!J68:AN68,LTA!J$102:AN$102,LTA!J$104:AN$104)</f>
        <v>104.68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10.134751794479506</v>
      </c>
      <c r="AD68">
        <f t="shared" ref="AD68:AD98" si="4">SUM(B68:AB68,AI68:AT68)-AC68</f>
        <v>864.98557795228351</v>
      </c>
      <c r="AE68">
        <f>'IDT-1'!C68</f>
        <v>-91.647000000000006</v>
      </c>
      <c r="AF68" s="24"/>
      <c r="AG68">
        <f t="shared" ref="AG68:AG98" si="5">SUM(AD68:AF68)</f>
        <v>773.33857795228346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5.5525400000000005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699.23397093513586</v>
      </c>
      <c r="P69" s="36">
        <v>60.309999999999995</v>
      </c>
      <c r="Q69" s="36">
        <v>22.04</v>
      </c>
      <c r="R69" s="38">
        <v>18.66</v>
      </c>
      <c r="S69" s="38">
        <v>0</v>
      </c>
      <c r="T69" s="37">
        <f>SUMPRODUCT(LTA!J69:AN69,LTA!J$101:AN$101,LTA!J$104:AN$104)</f>
        <v>65.489999999999995</v>
      </c>
      <c r="U69" s="37">
        <f>SUMPRODUCT(LTA!J69:AN69,LTA!J$102:AN$102,LTA!J$104:AN$104)</f>
        <v>105.17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10.052393820536059</v>
      </c>
      <c r="AD69">
        <f t="shared" si="4"/>
        <v>841.20411711459963</v>
      </c>
      <c r="AE69">
        <f>'IDT-1'!C69</f>
        <v>-70</v>
      </c>
      <c r="AF69" s="24"/>
      <c r="AG69">
        <f t="shared" si="5"/>
        <v>771.20411711459963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5.5525400000000005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705.83329093513589</v>
      </c>
      <c r="P70" s="36">
        <v>60.309999999999995</v>
      </c>
      <c r="Q70" s="36">
        <v>22.04</v>
      </c>
      <c r="R70" s="38">
        <v>11.590000000000002</v>
      </c>
      <c r="S70" s="38">
        <v>0</v>
      </c>
      <c r="T70" s="37">
        <f>SUMPRODUCT(LTA!J70:AN70,LTA!J$101:AN$101,LTA!J$104:AN$104)</f>
        <v>51.86</v>
      </c>
      <c r="U70" s="37">
        <f>SUMPRODUCT(LTA!J70:AN70,LTA!J$102:AN$102,LTA!J$104:AN$104)</f>
        <v>105.58000000000001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9.937392108536061</v>
      </c>
      <c r="AD70">
        <f t="shared" si="4"/>
        <v>827.62843882659979</v>
      </c>
      <c r="AE70">
        <f>'IDT-1'!C70</f>
        <v>-45</v>
      </c>
      <c r="AF70" s="24"/>
      <c r="AG70">
        <f t="shared" si="5"/>
        <v>782.62843882659979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-22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5.5525400000000005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717.48153370460716</v>
      </c>
      <c r="P71" s="36">
        <v>60.309999999999995</v>
      </c>
      <c r="Q71" s="36">
        <v>22.04</v>
      </c>
      <c r="R71" s="38">
        <v>5.9926563192904654</v>
      </c>
      <c r="S71" s="38">
        <v>0</v>
      </c>
      <c r="T71" s="37">
        <f>SUMPRODUCT(LTA!J71:AN71,LTA!J$101:AN$101,LTA!J$104:AN$104)</f>
        <v>41.870000000000005</v>
      </c>
      <c r="U71" s="37">
        <f>SUMPRODUCT(LTA!J71:AN71,LTA!J$102:AN$102,LTA!J$104:AN$104)</f>
        <v>106.01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9.8062617681829902</v>
      </c>
      <c r="AD71">
        <f t="shared" si="4"/>
        <v>836.25046825571462</v>
      </c>
      <c r="AE71">
        <f>'IDT-1'!C71</f>
        <v>-20</v>
      </c>
      <c r="AF71" s="24"/>
      <c r="AG71">
        <f t="shared" si="5"/>
        <v>816.25046825571462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5.5525400000000005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730.09642486474411</v>
      </c>
      <c r="P72" s="36">
        <v>60.309999999999995</v>
      </c>
      <c r="Q72" s="36">
        <v>22.04</v>
      </c>
      <c r="R72" s="38">
        <v>1.8800000000000001</v>
      </c>
      <c r="S72" s="38">
        <v>0</v>
      </c>
      <c r="T72" s="37">
        <f>SUMPRODUCT(LTA!J72:AN72,LTA!J$101:AN$101,LTA!J$104:AN$104)</f>
        <v>31.119999999999997</v>
      </c>
      <c r="U72" s="37">
        <f>SUMPRODUCT(LTA!J72:AN72,LTA!J$102:AN$102,LTA!J$104:AN$104)</f>
        <v>106.08000000000001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9.8049108562958782</v>
      </c>
      <c r="AD72">
        <f t="shared" si="4"/>
        <v>832.07405400844812</v>
      </c>
      <c r="AE72">
        <f>'IDT-1'!C72</f>
        <v>0</v>
      </c>
      <c r="AF72" s="24"/>
      <c r="AG72">
        <f t="shared" si="5"/>
        <v>832.07405400844812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5.5525400000000005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752.34147135148362</v>
      </c>
      <c r="P73" s="36">
        <v>60.309999999999995</v>
      </c>
      <c r="Q73" s="36">
        <v>22.04</v>
      </c>
      <c r="R73" s="38">
        <v>0</v>
      </c>
      <c r="S73" s="38">
        <v>0</v>
      </c>
      <c r="T73" s="37">
        <f>SUMPRODUCT(LTA!J73:AN73,LTA!J$101:AN$101,LTA!J$104:AN$104)</f>
        <v>28.009999999999998</v>
      </c>
      <c r="U73" s="37">
        <f>SUMPRODUCT(LTA!J73:AN73,LTA!J$102:AN$102,LTA!J$104:AN$104)</f>
        <v>110.23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10.010126719959157</v>
      </c>
      <c r="AD73">
        <f t="shared" si="4"/>
        <v>850.27388463152431</v>
      </c>
      <c r="AE73">
        <f>'IDT-1'!C73</f>
        <v>0</v>
      </c>
      <c r="AF73" s="24"/>
      <c r="AG73">
        <f t="shared" si="5"/>
        <v>850.27388463152431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5.5525400000000005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756.58106195353878</v>
      </c>
      <c r="P74" s="36">
        <v>60.309999999999995</v>
      </c>
      <c r="Q74" s="36">
        <v>22.04</v>
      </c>
      <c r="R74" s="38">
        <v>0</v>
      </c>
      <c r="S74" s="38">
        <v>0</v>
      </c>
      <c r="T74" s="37">
        <f>SUMPRODUCT(LTA!J74:AN74,LTA!J$101:AN$101,LTA!J$104:AN$104)</f>
        <v>24.09</v>
      </c>
      <c r="U74" s="37">
        <f>SUMPRODUCT(LTA!J74:AN74,LTA!J$102:AN$102,LTA!J$104:AN$104)</f>
        <v>110.55000000000001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9.9731434923919764</v>
      </c>
      <c r="AD74">
        <f t="shared" si="4"/>
        <v>855.95045846114681</v>
      </c>
      <c r="AE74">
        <f>'IDT-1'!C74</f>
        <v>0</v>
      </c>
      <c r="AF74" s="24"/>
      <c r="AG74">
        <f t="shared" si="5"/>
        <v>855.95045846114681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5.5525400000000005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756.13564306415765</v>
      </c>
      <c r="P75" s="36">
        <v>60.309999999999995</v>
      </c>
      <c r="Q75" s="36">
        <v>22.04</v>
      </c>
      <c r="R75" s="38">
        <v>0</v>
      </c>
      <c r="S75" s="38">
        <v>0</v>
      </c>
      <c r="T75" s="37">
        <f>SUMPRODUCT(LTA!J75:AN75,LTA!J$101:AN$101,LTA!J$104:AN$104)</f>
        <v>24.86</v>
      </c>
      <c r="U75" s="37">
        <f>SUMPRODUCT(LTA!J75:AN75,LTA!J$102:AN$102,LTA!J$104:AN$104)</f>
        <v>111.05000000000001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9.8953583964722824</v>
      </c>
      <c r="AD75">
        <f t="shared" si="4"/>
        <v>866.85282466768524</v>
      </c>
      <c r="AE75">
        <f>'IDT-1'!C75</f>
        <v>0</v>
      </c>
      <c r="AF75" s="24"/>
      <c r="AG75">
        <f t="shared" si="5"/>
        <v>866.85282466768524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5.5525400000000005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764.22798706415756</v>
      </c>
      <c r="P76" s="36">
        <v>60.309999999999995</v>
      </c>
      <c r="Q76" s="36">
        <v>22.04</v>
      </c>
      <c r="R76" s="38">
        <v>0</v>
      </c>
      <c r="S76" s="38">
        <v>0</v>
      </c>
      <c r="T76" s="37">
        <f>SUMPRODUCT(LTA!J76:AN76,LTA!J$101:AN$101,LTA!J$104:AN$104)</f>
        <v>24.810000000000002</v>
      </c>
      <c r="U76" s="37">
        <f>SUMPRODUCT(LTA!J76:AN76,LTA!J$102:AN$102,LTA!J$104:AN$104)</f>
        <v>111.23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9.9644260860722831</v>
      </c>
      <c r="AD76">
        <f t="shared" si="4"/>
        <v>875.00610097808521</v>
      </c>
      <c r="AE76">
        <f>'IDT-1'!C76</f>
        <v>0</v>
      </c>
      <c r="AF76" s="24"/>
      <c r="AG76">
        <f t="shared" si="5"/>
        <v>875.00610097808521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5.5525400000000005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764.22798706415756</v>
      </c>
      <c r="P77" s="36">
        <v>63.06</v>
      </c>
      <c r="Q77" s="36">
        <v>22.04</v>
      </c>
      <c r="R77" s="38">
        <v>0</v>
      </c>
      <c r="S77" s="38">
        <v>0</v>
      </c>
      <c r="T77" s="37">
        <f>SUMPRODUCT(LTA!J77:AN77,LTA!J$101:AN$101,LTA!J$104:AN$104)</f>
        <v>14.28</v>
      </c>
      <c r="U77" s="37">
        <f>SUMPRODUCT(LTA!J77:AN77,LTA!J$102:AN$102,LTA!J$104:AN$104)</f>
        <v>108.02000000000001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9.9991774519456182</v>
      </c>
      <c r="AD77">
        <f t="shared" si="4"/>
        <v>848.98134961221194</v>
      </c>
      <c r="AE77">
        <f>'IDT-1'!C77</f>
        <v>0</v>
      </c>
      <c r="AF77" s="24"/>
      <c r="AG77">
        <f t="shared" si="5"/>
        <v>848.98134961221194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5.5525400000000005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748.69885410031077</v>
      </c>
      <c r="P78" s="36">
        <v>63.06</v>
      </c>
      <c r="Q78" s="36">
        <v>22.04</v>
      </c>
      <c r="R78" s="38">
        <v>0</v>
      </c>
      <c r="S78" s="38">
        <v>0</v>
      </c>
      <c r="T78" s="37">
        <f>SUMPRODUCT(LTA!J78:AN78,LTA!J$101:AN$101,LTA!J$104:AN$104)</f>
        <v>15.52</v>
      </c>
      <c r="U78" s="37">
        <f>SUMPRODUCT(LTA!J78:AN78,LTA!J$102:AN$102,LTA!J$104:AN$104)</f>
        <v>108.52000000000001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9.8409929464248602</v>
      </c>
      <c r="AD78">
        <f t="shared" si="4"/>
        <v>840.35040115388574</v>
      </c>
      <c r="AE78">
        <f>'IDT-1'!C78</f>
        <v>0</v>
      </c>
      <c r="AF78" s="24"/>
      <c r="AG78">
        <f t="shared" si="5"/>
        <v>840.35040115388574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5.5525400000000005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717.83347923870474</v>
      </c>
      <c r="P79" s="36">
        <v>64.08</v>
      </c>
      <c r="Q79" s="36">
        <v>22.04</v>
      </c>
      <c r="R79" s="38">
        <v>0</v>
      </c>
      <c r="S79" s="38">
        <v>0</v>
      </c>
      <c r="T79" s="37">
        <f>SUMPRODUCT(LTA!J79:AN79,LTA!J$101:AN$101,LTA!J$104:AN$104)</f>
        <v>16.75</v>
      </c>
      <c r="U79" s="37">
        <f>SUMPRODUCT(LTA!J79:AN79,LTA!J$102:AN$102,LTA!J$104:AN$104)</f>
        <v>108.89000000000001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9.5631202203384795</v>
      </c>
      <c r="AD79">
        <f t="shared" si="4"/>
        <v>827.63289901836617</v>
      </c>
      <c r="AE79">
        <f>'IDT-1'!C79</f>
        <v>0</v>
      </c>
      <c r="AF79" s="24"/>
      <c r="AG79">
        <f t="shared" si="5"/>
        <v>827.63289901836617</v>
      </c>
      <c r="AI79" s="34">
        <f>PXIL!I79</f>
        <v>0</v>
      </c>
      <c r="AJ79" s="34">
        <f>PXIL!O79</f>
        <v>0</v>
      </c>
      <c r="AK79" s="34">
        <f>RTM_IEX!I79</f>
        <v>5.25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5.5525400000000005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699.53014500877373</v>
      </c>
      <c r="P80" s="36">
        <v>64.08</v>
      </c>
      <c r="Q80" s="36">
        <v>22.04</v>
      </c>
      <c r="R80" s="38">
        <v>0</v>
      </c>
      <c r="S80" s="38">
        <v>0</v>
      </c>
      <c r="T80" s="37">
        <f>SUMPRODUCT(LTA!J80:AN80,LTA!J$101:AN$101,LTA!J$104:AN$104)</f>
        <v>17.75</v>
      </c>
      <c r="U80" s="37">
        <f>SUMPRODUCT(LTA!J80:AN80,LTA!J$102:AN$102,LTA!J$104:AN$104)</f>
        <v>109.39000000000001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9.4348242128070599</v>
      </c>
      <c r="AD80">
        <f t="shared" si="4"/>
        <v>812.48786079596664</v>
      </c>
      <c r="AE80">
        <f>'IDT-1'!C80</f>
        <v>0</v>
      </c>
      <c r="AF80" s="24"/>
      <c r="AG80">
        <f t="shared" si="5"/>
        <v>812.48786079596664</v>
      </c>
      <c r="AI80" s="34">
        <f>PXIL!I80</f>
        <v>0</v>
      </c>
      <c r="AJ80" s="34">
        <f>PXIL!O80</f>
        <v>0</v>
      </c>
      <c r="AK80" s="34">
        <f>RTM_IEX!I80</f>
        <v>6.78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5.5525400000000005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686.59599036231759</v>
      </c>
      <c r="P81" s="36">
        <v>64.08</v>
      </c>
      <c r="Q81" s="36">
        <v>22.04</v>
      </c>
      <c r="R81" s="38">
        <v>0</v>
      </c>
      <c r="S81" s="38">
        <v>0</v>
      </c>
      <c r="T81" s="37">
        <f>SUMPRODUCT(LTA!J81:AN81,LTA!J$101:AN$101,LTA!J$104:AN$104)</f>
        <v>18.420000000000002</v>
      </c>
      <c r="U81" s="37">
        <f>SUMPRODUCT(LTA!J81:AN81,LTA!J$102:AN$102,LTA!J$104:AN$104)</f>
        <v>110.22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9.335249313776826</v>
      </c>
      <c r="AD81">
        <f t="shared" si="4"/>
        <v>800.73328104854079</v>
      </c>
      <c r="AE81">
        <f>'IDT-1'!C81</f>
        <v>0</v>
      </c>
      <c r="AF81" s="24"/>
      <c r="AG81">
        <f t="shared" si="5"/>
        <v>800.73328104854079</v>
      </c>
      <c r="AI81" s="34">
        <f>PXIL!I81</f>
        <v>0</v>
      </c>
      <c r="AJ81" s="34">
        <f>PXIL!O81</f>
        <v>0</v>
      </c>
      <c r="AK81" s="34">
        <f>RTM_IEX!I81</f>
        <v>6.36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5.5525400000000005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686.59599036231759</v>
      </c>
      <c r="P82" s="36">
        <v>64.08</v>
      </c>
      <c r="Q82" s="36">
        <v>22.04</v>
      </c>
      <c r="R82" s="38">
        <v>0</v>
      </c>
      <c r="S82" s="38">
        <v>0</v>
      </c>
      <c r="T82" s="37">
        <f>SUMPRODUCT(LTA!J82:AN82,LTA!J$101:AN$101,LTA!J$104:AN$104)</f>
        <v>19.420000000000002</v>
      </c>
      <c r="U82" s="37">
        <f>SUMPRODUCT(LTA!J82:AN82,LTA!J$102:AN$102,LTA!J$104:AN$104)</f>
        <v>111.23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9.3548213137768279</v>
      </c>
      <c r="AD82">
        <f t="shared" si="4"/>
        <v>803.04370904854068</v>
      </c>
      <c r="AE82">
        <f>'IDT-1'!C82</f>
        <v>0</v>
      </c>
      <c r="AF82" s="24"/>
      <c r="AG82">
        <f t="shared" si="5"/>
        <v>803.04370904854068</v>
      </c>
      <c r="AI82" s="34">
        <f>PXIL!I82</f>
        <v>0</v>
      </c>
      <c r="AJ82" s="34">
        <f>PXIL!O82</f>
        <v>0</v>
      </c>
      <c r="AK82" s="34">
        <f>RTM_IEX!I82</f>
        <v>6.68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5.5525400000000005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46.79999999999999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686.59599036231759</v>
      </c>
      <c r="P83" s="36">
        <v>64.08</v>
      </c>
      <c r="Q83" s="36">
        <v>22.04</v>
      </c>
      <c r="R83" s="38">
        <v>0</v>
      </c>
      <c r="S83" s="38">
        <v>0</v>
      </c>
      <c r="T83" s="37">
        <f>SUMPRODUCT(LTA!J83:AN83,LTA!J$101:AN$101,LTA!J$104:AN$104)</f>
        <v>21.07</v>
      </c>
      <c r="U83" s="37">
        <f>SUMPRODUCT(LTA!J83:AN83,LTA!J$102:AN$102,LTA!J$104:AN$104)</f>
        <v>108.89000000000001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8.5728649071612555</v>
      </c>
      <c r="AD83">
        <f t="shared" si="4"/>
        <v>881.45566545515635</v>
      </c>
      <c r="AE83">
        <f>'IDT-1'!C83</f>
        <v>-75</v>
      </c>
      <c r="AF83" s="24"/>
      <c r="AG83">
        <f t="shared" si="5"/>
        <v>806.45566545515635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5.5525400000000005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46.79999999999999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686.59599036231759</v>
      </c>
      <c r="P84" s="36">
        <v>64.08</v>
      </c>
      <c r="Q84" s="36">
        <v>22.04</v>
      </c>
      <c r="R84" s="38">
        <v>0</v>
      </c>
      <c r="S84" s="38">
        <v>0</v>
      </c>
      <c r="T84" s="37">
        <f>SUMPRODUCT(LTA!J84:AN84,LTA!J$101:AN$101,LTA!J$104:AN$104)</f>
        <v>21.75</v>
      </c>
      <c r="U84" s="37">
        <f>SUMPRODUCT(LTA!J84:AN84,LTA!J$102:AN$102,LTA!J$104:AN$104)</f>
        <v>109.05000000000001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8.5799209071612559</v>
      </c>
      <c r="AD84">
        <f t="shared" si="4"/>
        <v>882.28860945515635</v>
      </c>
      <c r="AE84">
        <f>'IDT-1'!C84</f>
        <v>-85</v>
      </c>
      <c r="AF84" s="24"/>
      <c r="AG84">
        <f t="shared" si="5"/>
        <v>797.28860945515635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5.24925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46.79999999999999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686.59599036231759</v>
      </c>
      <c r="P85" s="36">
        <v>64.08</v>
      </c>
      <c r="Q85" s="36">
        <v>22.04</v>
      </c>
      <c r="R85" s="38">
        <v>0</v>
      </c>
      <c r="S85" s="38">
        <v>0</v>
      </c>
      <c r="T85" s="37">
        <f>SUMPRODUCT(LTA!J85:AN85,LTA!J$101:AN$101,LTA!J$104:AN$104)</f>
        <v>30.07</v>
      </c>
      <c r="U85" s="37">
        <f>SUMPRODUCT(LTA!J85:AN85,LTA!J$102:AN$102,LTA!J$104:AN$104)</f>
        <v>110.55000000000001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8.6937459020608134</v>
      </c>
      <c r="AD85">
        <f t="shared" si="4"/>
        <v>887.69149446025688</v>
      </c>
      <c r="AE85">
        <f>'IDT-1'!C85</f>
        <v>-95</v>
      </c>
      <c r="AF85" s="24"/>
      <c r="AG85">
        <f t="shared" si="5"/>
        <v>792.69149446025688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5.24925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46.79999999999999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686.59599036231759</v>
      </c>
      <c r="P86" s="36">
        <v>64.08</v>
      </c>
      <c r="Q86" s="36">
        <v>22.04</v>
      </c>
      <c r="R86" s="38">
        <v>0</v>
      </c>
      <c r="S86" s="38">
        <v>0</v>
      </c>
      <c r="T86" s="37">
        <f>SUMPRODUCT(LTA!J86:AN86,LTA!J$101:AN$101,LTA!J$104:AN$104)</f>
        <v>31.08</v>
      </c>
      <c r="U86" s="37">
        <f>SUMPRODUCT(LTA!J86:AN86,LTA!J$102:AN$102,LTA!J$104:AN$104)</f>
        <v>111.05000000000001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8.7233722175105921</v>
      </c>
      <c r="AD86">
        <f t="shared" si="4"/>
        <v>887.17186814480715</v>
      </c>
      <c r="AE86">
        <f>'IDT-1'!C86</f>
        <v>-105</v>
      </c>
      <c r="AF86" s="24"/>
      <c r="AG86">
        <f t="shared" si="5"/>
        <v>782.17186814480715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5.24925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687.87489792667407</v>
      </c>
      <c r="P87" s="36">
        <v>64.08</v>
      </c>
      <c r="Q87" s="36">
        <v>22.04</v>
      </c>
      <c r="R87" s="38">
        <v>0</v>
      </c>
      <c r="S87" s="38">
        <v>0</v>
      </c>
      <c r="T87" s="37">
        <f>SUMPRODUCT(LTA!J87:AN87,LTA!J$101:AN$101,LTA!J$104:AN$104)</f>
        <v>32.08</v>
      </c>
      <c r="U87" s="37">
        <f>SUMPRODUCT(LTA!J87:AN87,LTA!J$102:AN$102,LTA!J$104:AN$104)</f>
        <v>111.89000000000001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8.6073836751778483</v>
      </c>
      <c r="AD87">
        <f t="shared" si="4"/>
        <v>903.6067642514962</v>
      </c>
      <c r="AE87">
        <f>'IDT-1'!C87</f>
        <v>-135</v>
      </c>
      <c r="AF87" s="24"/>
      <c r="AG87">
        <f t="shared" si="5"/>
        <v>768.6067642514962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5.24925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694.71349875835722</v>
      </c>
      <c r="P88" s="36">
        <v>64.08</v>
      </c>
      <c r="Q88" s="36">
        <v>22.04</v>
      </c>
      <c r="R88" s="38">
        <v>0</v>
      </c>
      <c r="S88" s="38">
        <v>0</v>
      </c>
      <c r="T88" s="37">
        <f>SUMPRODUCT(LTA!J88:AN88,LTA!J$101:AN$101,LTA!J$104:AN$104)</f>
        <v>34.07</v>
      </c>
      <c r="U88" s="37">
        <f>SUMPRODUCT(LTA!J88:AN88,LTA!J$102:AN$102,LTA!J$104:AN$104)</f>
        <v>112.23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8.7691114994128778</v>
      </c>
      <c r="AD88">
        <f t="shared" si="4"/>
        <v>902.61363725894432</v>
      </c>
      <c r="AE88">
        <f>'IDT-1'!C88</f>
        <v>-140</v>
      </c>
      <c r="AF88" s="24"/>
      <c r="AG88">
        <f t="shared" si="5"/>
        <v>762.61363725894432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-16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5.24925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695.47485989125073</v>
      </c>
      <c r="P89" s="36">
        <v>64.08</v>
      </c>
      <c r="Q89" s="36">
        <v>22.04</v>
      </c>
      <c r="R89" s="38">
        <v>0</v>
      </c>
      <c r="S89" s="38">
        <v>0</v>
      </c>
      <c r="T89" s="37">
        <f>SUMPRODUCT(LTA!J89:AN89,LTA!J$101:AN$101,LTA!J$104:AN$104)</f>
        <v>35.08</v>
      </c>
      <c r="U89" s="37">
        <f>SUMPRODUCT(LTA!J89:AN89,LTA!J$102:AN$102,LTA!J$104:AN$104)</f>
        <v>112.73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8.9067871410776309</v>
      </c>
      <c r="AD89">
        <f t="shared" si="4"/>
        <v>890.74732275017311</v>
      </c>
      <c r="AE89">
        <f>'IDT-1'!C89</f>
        <v>-145</v>
      </c>
      <c r="AF89" s="24"/>
      <c r="AG89">
        <f t="shared" si="5"/>
        <v>745.74732275017311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5.24925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695.74516087098812</v>
      </c>
      <c r="P90" s="36">
        <v>64.08</v>
      </c>
      <c r="Q90" s="36">
        <v>22.04</v>
      </c>
      <c r="R90" s="38">
        <v>0</v>
      </c>
      <c r="S90" s="38">
        <v>0</v>
      </c>
      <c r="T90" s="37">
        <f>SUMPRODUCT(LTA!J90:AN90,LTA!J$101:AN$101,LTA!J$104:AN$104)</f>
        <v>36.07</v>
      </c>
      <c r="U90" s="37">
        <f>SUMPRODUCT(LTA!J90:AN90,LTA!J$102:AN$102,LTA!J$104:AN$104)</f>
        <v>113.39000000000001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8.9822157733816486</v>
      </c>
      <c r="AD90">
        <f t="shared" si="4"/>
        <v>885.59219509760646</v>
      </c>
      <c r="AE90">
        <f>'IDT-1'!C90</f>
        <v>-155</v>
      </c>
      <c r="AF90" s="24"/>
      <c r="AG90">
        <f t="shared" si="5"/>
        <v>730.59219509760646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5.24925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592.48554671516024</v>
      </c>
      <c r="P91" s="36">
        <v>64.08</v>
      </c>
      <c r="Q91" s="36">
        <v>22.04</v>
      </c>
      <c r="R91" s="38">
        <v>0</v>
      </c>
      <c r="S91" s="38">
        <v>0</v>
      </c>
      <c r="T91" s="37">
        <f>SUMPRODUCT(LTA!J91:AN91,LTA!J$101:AN$101,LTA!J$104:AN$104)</f>
        <v>38.42</v>
      </c>
      <c r="U91" s="37">
        <f>SUMPRODUCT(LTA!J91:AN91,LTA!J$102:AN$102,LTA!J$104:AN$104)</f>
        <v>113.89000000000001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8.4630075598538976</v>
      </c>
      <c r="AD91">
        <f t="shared" si="4"/>
        <v>751.01178915530636</v>
      </c>
      <c r="AE91">
        <f>'IDT-1'!C91</f>
        <v>-50</v>
      </c>
      <c r="AF91" s="24"/>
      <c r="AG91">
        <f t="shared" si="5"/>
        <v>701.01178915530636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-48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5.24925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583.74867169169352</v>
      </c>
      <c r="P92" s="36">
        <v>64.08</v>
      </c>
      <c r="Q92" s="36">
        <v>22.04</v>
      </c>
      <c r="R92" s="38">
        <v>0</v>
      </c>
      <c r="S92" s="38">
        <v>0</v>
      </c>
      <c r="T92" s="37">
        <f>SUMPRODUCT(LTA!J92:AN92,LTA!J$101:AN$101,LTA!J$104:AN$104)</f>
        <v>39.42</v>
      </c>
      <c r="U92" s="37">
        <f>SUMPRODUCT(LTA!J92:AN92,LTA!J$102:AN$102,LTA!J$104:AN$104)</f>
        <v>114.39000000000001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8.3344485478576633</v>
      </c>
      <c r="AD92">
        <f t="shared" si="4"/>
        <v>751.90347314383587</v>
      </c>
      <c r="AE92">
        <f>'IDT-1'!C92</f>
        <v>-70</v>
      </c>
      <c r="AF92" s="24"/>
      <c r="AG92">
        <f t="shared" si="5"/>
        <v>681.90347314383587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5.24925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578.79637084717058</v>
      </c>
      <c r="P93" s="36">
        <v>36.559999999999995</v>
      </c>
      <c r="Q93" s="36">
        <v>11.1</v>
      </c>
      <c r="R93" s="38">
        <v>0</v>
      </c>
      <c r="S93" s="38">
        <v>0</v>
      </c>
      <c r="T93" s="37">
        <f>SUMPRODUCT(LTA!J93:AN93,LTA!J$101:AN$101,LTA!J$104:AN$104)</f>
        <v>42.73</v>
      </c>
      <c r="U93" s="37">
        <f>SUMPRODUCT(LTA!J93:AN93,LTA!J$102:AN$102,LTA!J$104:AN$104)</f>
        <v>89.03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</v>
      </c>
      <c r="AA93" s="75">
        <f>STOA!I93</f>
        <v>0</v>
      </c>
      <c r="AB93" s="75">
        <f>-STOA!O93</f>
        <v>-75.489999999999995</v>
      </c>
      <c r="AC93">
        <f t="shared" si="3"/>
        <v>7.8269210093881165</v>
      </c>
      <c r="AD93">
        <f t="shared" si="4"/>
        <v>681.94869983778244</v>
      </c>
      <c r="AE93">
        <f>'IDT-1'!C93</f>
        <v>-38</v>
      </c>
      <c r="AF93" s="24"/>
      <c r="AG93">
        <f t="shared" si="5"/>
        <v>643.94869983778244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5.24925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580.07576194027081</v>
      </c>
      <c r="P94" s="36">
        <v>36.559999999999995</v>
      </c>
      <c r="Q94" s="36">
        <v>11.1</v>
      </c>
      <c r="R94" s="38">
        <v>0</v>
      </c>
      <c r="S94" s="38">
        <v>0</v>
      </c>
      <c r="T94" s="37">
        <f>SUMPRODUCT(LTA!J94:AN94,LTA!J$101:AN$101,LTA!J$104:AN$104)</f>
        <v>42.88</v>
      </c>
      <c r="U94" s="37">
        <f>SUMPRODUCT(LTA!J94:AN94,LTA!J$102:AN$102,LTA!J$104:AN$104)</f>
        <v>68.400000000000006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-18</v>
      </c>
      <c r="AA94" s="75">
        <f>STOA!I94</f>
        <v>0</v>
      </c>
      <c r="AB94" s="75">
        <f>-STOA!O94</f>
        <v>-75.489999999999995</v>
      </c>
      <c r="AC94">
        <f t="shared" si="3"/>
        <v>7.4369146359981526</v>
      </c>
      <c r="AD94">
        <f t="shared" si="4"/>
        <v>690.13809730427261</v>
      </c>
      <c r="AE94">
        <f>'IDT-1'!C94</f>
        <v>-44</v>
      </c>
      <c r="AF94" s="24"/>
      <c r="AG94">
        <f t="shared" si="5"/>
        <v>646.13809730427261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5.24925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577.27395179577968</v>
      </c>
      <c r="P95" s="36">
        <v>36.559999999999995</v>
      </c>
      <c r="Q95" s="36">
        <v>11.1</v>
      </c>
      <c r="R95" s="38">
        <v>0</v>
      </c>
      <c r="S95" s="38">
        <v>0</v>
      </c>
      <c r="T95" s="37">
        <f>SUMPRODUCT(LTA!J95:AN95,LTA!J$101:AN$101,LTA!J$104:AN$104)</f>
        <v>43</v>
      </c>
      <c r="U95" s="37">
        <f>SUMPRODUCT(LTA!J95:AN95,LTA!J$102:AN$102,LTA!J$104:AN$104)</f>
        <v>68.59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-93</v>
      </c>
      <c r="AA95" s="75">
        <f>STOA!I95</f>
        <v>0</v>
      </c>
      <c r="AB95" s="75">
        <f>-STOA!O95</f>
        <v>-75.489999999999995</v>
      </c>
      <c r="AC95">
        <f t="shared" si="3"/>
        <v>8.0513202601511082</v>
      </c>
      <c r="AD95">
        <f>SUM(B95:AB95,AI95:AT95)-AC95</f>
        <v>612.0318815356286</v>
      </c>
      <c r="AE95">
        <f>'IDT-1'!C95</f>
        <v>0</v>
      </c>
      <c r="AF95" s="24"/>
      <c r="AG95">
        <f t="shared" si="5"/>
        <v>612.0318815356286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5.24925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577.78128536142458</v>
      </c>
      <c r="P96" s="36">
        <v>36.559999999999995</v>
      </c>
      <c r="Q96" s="36">
        <v>11.1</v>
      </c>
      <c r="R96" s="38">
        <v>0</v>
      </c>
      <c r="S96" s="38">
        <v>0</v>
      </c>
      <c r="T96" s="37">
        <f>SUMPRODUCT(LTA!J96:AN96,LTA!J$101:AN$101,LTA!J$104:AN$104)</f>
        <v>42.98</v>
      </c>
      <c r="U96" s="37">
        <f>SUMPRODUCT(LTA!J96:AN96,LTA!J$102:AN$102,LTA!J$104:AN$104)</f>
        <v>68.510000000000005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-123</v>
      </c>
      <c r="AA96" s="75">
        <f>STOA!I96</f>
        <v>0</v>
      </c>
      <c r="AB96" s="75">
        <f>-STOA!O96</f>
        <v>-75.489999999999995</v>
      </c>
      <c r="AC96">
        <f t="shared" si="3"/>
        <v>8.3088765938491971</v>
      </c>
      <c r="AD96">
        <f t="shared" si="4"/>
        <v>582.18165876757541</v>
      </c>
      <c r="AE96">
        <f>'IDT-1'!C96</f>
        <v>0</v>
      </c>
      <c r="AF96" s="24"/>
      <c r="AG96">
        <f t="shared" si="5"/>
        <v>582.18165876757541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5.24925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578.21583626221411</v>
      </c>
      <c r="P97" s="36">
        <v>36.559999999999995</v>
      </c>
      <c r="Q97" s="36">
        <v>11.1</v>
      </c>
      <c r="R97" s="38">
        <v>0</v>
      </c>
      <c r="S97" s="38">
        <v>0</v>
      </c>
      <c r="T97" s="37">
        <f>SUMPRODUCT(LTA!J97:AN97,LTA!J$101:AN$101,LTA!J$104:AN$104)</f>
        <v>42.73</v>
      </c>
      <c r="U97" s="37">
        <f>SUMPRODUCT(LTA!J97:AN97,LTA!J$102:AN$102,LTA!J$104:AN$104)</f>
        <v>68.44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-158</v>
      </c>
      <c r="AA97" s="75">
        <f>STOA!I97</f>
        <v>0</v>
      </c>
      <c r="AB97" s="75">
        <f>-STOA!O97</f>
        <v>-75.489999999999995</v>
      </c>
      <c r="AC97">
        <f t="shared" si="3"/>
        <v>8.6063293417869478</v>
      </c>
      <c r="AD97">
        <f t="shared" si="4"/>
        <v>546.99875692042724</v>
      </c>
      <c r="AE97">
        <f>'IDT-1'!C97</f>
        <v>0</v>
      </c>
      <c r="AF97" s="24"/>
      <c r="AG97">
        <f t="shared" si="5"/>
        <v>546.99875692042724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5.24925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580.58820626596662</v>
      </c>
      <c r="P98" s="36">
        <v>36.559999999999995</v>
      </c>
      <c r="Q98" s="36">
        <v>11.1</v>
      </c>
      <c r="R98" s="38">
        <v>0</v>
      </c>
      <c r="S98" s="38">
        <v>0</v>
      </c>
      <c r="T98" s="37">
        <f>SUMPRODUCT(LTA!J98:AN98,LTA!J$101:AN$101,LTA!J$104:AN$104)</f>
        <v>42.4</v>
      </c>
      <c r="U98" s="37">
        <f>SUMPRODUCT(LTA!J98:AN98,LTA!J$102:AN$102,LTA!J$104:AN$104)</f>
        <v>68.349999999999994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-157</v>
      </c>
      <c r="AA98" s="75">
        <f>STOA!I98</f>
        <v>0</v>
      </c>
      <c r="AB98" s="75">
        <f>-STOA!O98</f>
        <v>-75.489999999999995</v>
      </c>
      <c r="AC98">
        <f t="shared" si="3"/>
        <v>8.6142580920935785</v>
      </c>
      <c r="AD98">
        <f t="shared" si="4"/>
        <v>549.94319817387304</v>
      </c>
      <c r="AE98">
        <f>'IDT-1'!C98</f>
        <v>0</v>
      </c>
      <c r="AF98" s="24"/>
      <c r="AG98">
        <f t="shared" si="5"/>
        <v>549.94319817387304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0.12334571000000009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1.1737887440964776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16.009177311625368</v>
      </c>
      <c r="P99" s="36">
        <f t="shared" si="6"/>
        <v>1.3188992525293357</v>
      </c>
      <c r="Q99" s="36">
        <f t="shared" si="6"/>
        <v>0.44396999999999942</v>
      </c>
      <c r="R99" s="38">
        <f t="shared" si="6"/>
        <v>0.24644066387011734</v>
      </c>
      <c r="S99" s="38">
        <f t="shared" si="6"/>
        <v>0</v>
      </c>
      <c r="T99" s="37">
        <f t="shared" si="6"/>
        <v>1.510307499999999</v>
      </c>
      <c r="U99" s="37">
        <f t="shared" si="6"/>
        <v>2.2520900000000008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3.4325000000000002E-3</v>
      </c>
      <c r="Z99" s="34">
        <f t="shared" si="6"/>
        <v>-2.1127249999999997</v>
      </c>
      <c r="AA99" s="75">
        <f t="shared" si="6"/>
        <v>0</v>
      </c>
      <c r="AB99" s="75">
        <f t="shared" si="6"/>
        <v>-2.6539199999999998</v>
      </c>
      <c r="AC99">
        <f t="shared" si="6"/>
        <v>0.24078932414998833</v>
      </c>
      <c r="AD99">
        <f t="shared" si="6"/>
        <v>17.435467357971305</v>
      </c>
      <c r="AE99">
        <f t="shared" si="6"/>
        <v>-0.47631624999999994</v>
      </c>
      <c r="AG99">
        <f t="shared" si="6"/>
        <v>16.959151107971309</v>
      </c>
      <c r="AI99">
        <f t="shared" si="6"/>
        <v>0</v>
      </c>
      <c r="AJ99">
        <f t="shared" si="6"/>
        <v>0</v>
      </c>
      <c r="AK99">
        <f t="shared" si="6"/>
        <v>6.1652500000000013E-2</v>
      </c>
      <c r="AL99">
        <f t="shared" si="6"/>
        <v>-0.70474999999999999</v>
      </c>
      <c r="AM99">
        <f t="shared" si="6"/>
        <v>0</v>
      </c>
      <c r="AN99">
        <f t="shared" si="6"/>
        <v>0</v>
      </c>
      <c r="AO99">
        <f t="shared" si="6"/>
        <v>4.5474999999999995E-3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45321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58.250000000000014</v>
      </c>
      <c r="J3">
        <f>Bawana_RLNG!T3</f>
        <v>0</v>
      </c>
      <c r="K3">
        <f>Bawana_Spot!T3</f>
        <v>40.78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414.86322939920427</v>
      </c>
      <c r="P3" s="36">
        <v>21.161788370520622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309.17999999999995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</v>
      </c>
      <c r="AA3" s="75">
        <f>STOA!J3</f>
        <v>1.38</v>
      </c>
      <c r="AB3" s="75">
        <f>-STOA!P3</f>
        <v>0</v>
      </c>
      <c r="AC3">
        <f>SUMIF(B3:AB3,"&gt;0")*$AC$2-SUMIF(B3:AB3,"&lt;0")*($AC$2/(1-$AC$2))+SUMIF(AI3:AR3,"&gt;0")*$AC$2-SUMIF(AI3:AR3,"&lt;0")*($AC$2/(1-$AC$2))</f>
        <v>8.0015351999554838</v>
      </c>
      <c r="AD3">
        <f>SUM(B3:AB3,AI3:AT3)-AC3</f>
        <v>759.78283256976943</v>
      </c>
      <c r="AE3">
        <f>'IDT-1'!F3</f>
        <v>0</v>
      </c>
      <c r="AF3" s="24"/>
      <c r="AG3">
        <f>SUM(AD3:AF3)</f>
        <v>759.78283256976943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58.250000000000014</v>
      </c>
      <c r="J4">
        <f>Bawana_RLNG!T4</f>
        <v>0</v>
      </c>
      <c r="K4">
        <f>Bawana_Spot!T4</f>
        <v>40.78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413.76970068896702</v>
      </c>
      <c r="P4" s="36">
        <v>21.161788370520622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270.64999999999992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-34</v>
      </c>
      <c r="AA4" s="75">
        <f>STOA!J4</f>
        <v>1.38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7.634812927889933</v>
      </c>
      <c r="AD4">
        <f t="shared" ref="AD4:AD67" si="1">SUM(B4:AB4,AI4:AT4)-AC4</f>
        <v>724.52602613159763</v>
      </c>
      <c r="AE4">
        <f>'IDT-1'!F4</f>
        <v>0</v>
      </c>
      <c r="AF4" s="24"/>
      <c r="AG4">
        <f t="shared" ref="AG4:AG67" si="2">SUM(AD4:AF4)</f>
        <v>724.52602613159763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58.250000000000014</v>
      </c>
      <c r="J5">
        <f>Bawana_RLNG!T5</f>
        <v>0</v>
      </c>
      <c r="K5">
        <f>Bawana_Spot!T5</f>
        <v>40.78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413.75951287697859</v>
      </c>
      <c r="P5" s="36">
        <v>21.161788370520622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219.68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</v>
      </c>
      <c r="AA5" s="75">
        <f>STOA!J5</f>
        <v>1.38</v>
      </c>
      <c r="AB5" s="75">
        <f>-STOA!P5</f>
        <v>0</v>
      </c>
      <c r="AC5">
        <f t="shared" si="0"/>
        <v>7.1811658770945641</v>
      </c>
      <c r="AD5">
        <f t="shared" si="1"/>
        <v>676.99948537040461</v>
      </c>
      <c r="AE5">
        <f>'IDT-1'!F5</f>
        <v>0</v>
      </c>
      <c r="AF5" s="24"/>
      <c r="AG5">
        <f t="shared" si="2"/>
        <v>676.99948537040461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58.250000000000014</v>
      </c>
      <c r="J6">
        <f>Bawana_RLNG!T6</f>
        <v>0</v>
      </c>
      <c r="K6">
        <f>Bawana_Spot!T6</f>
        <v>40.78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414.08991725538141</v>
      </c>
      <c r="P6" s="36">
        <v>21.161788370520622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235.98000000000002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-35</v>
      </c>
      <c r="AA6" s="75">
        <f>STOA!J6</f>
        <v>1.38</v>
      </c>
      <c r="AB6" s="75">
        <f>-STOA!P6</f>
        <v>0</v>
      </c>
      <c r="AC6">
        <f t="shared" si="0"/>
        <v>7.5326402169953743</v>
      </c>
      <c r="AD6">
        <f t="shared" si="1"/>
        <v>668.27841540890677</v>
      </c>
      <c r="AE6">
        <f>'IDT-1'!F6</f>
        <v>0</v>
      </c>
      <c r="AF6" s="24"/>
      <c r="AG6">
        <f t="shared" si="2"/>
        <v>668.27841540890677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58.250000000000014</v>
      </c>
      <c r="J7">
        <f>Bawana_RLNG!T7</f>
        <v>0</v>
      </c>
      <c r="K7">
        <f>Bawana_Spot!T7</f>
        <v>40.78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414.099892608267</v>
      </c>
      <c r="P7" s="36">
        <v>21.161788370520622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236.5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-61</v>
      </c>
      <c r="AA7" s="75">
        <f>STOA!J7</f>
        <v>1.29</v>
      </c>
      <c r="AB7" s="75">
        <f>-STOA!P7</f>
        <v>0</v>
      </c>
      <c r="AC7">
        <f t="shared" si="0"/>
        <v>7.6718745335578378</v>
      </c>
      <c r="AD7">
        <f t="shared" si="1"/>
        <v>652.57915644522984</v>
      </c>
      <c r="AE7">
        <f>'IDT-1'!F7</f>
        <v>0</v>
      </c>
      <c r="AF7" s="24"/>
      <c r="AG7">
        <f t="shared" si="2"/>
        <v>652.57915644522984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58.250000000000014</v>
      </c>
      <c r="J8">
        <f>Bawana_RLNG!T8</f>
        <v>0</v>
      </c>
      <c r="K8">
        <f>Bawana_Spot!T8</f>
        <v>40.78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414.099892608267</v>
      </c>
      <c r="P8" s="36">
        <v>21.161788370520622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236.64000000000001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-83</v>
      </c>
      <c r="AA8" s="75">
        <f>STOA!J8</f>
        <v>1.29</v>
      </c>
      <c r="AB8" s="75">
        <f>-STOA!P8</f>
        <v>0</v>
      </c>
      <c r="AC8">
        <f t="shared" si="0"/>
        <v>7.8594160035053973</v>
      </c>
      <c r="AD8">
        <f t="shared" si="1"/>
        <v>630.5316149752822</v>
      </c>
      <c r="AE8">
        <f>'IDT-1'!F8</f>
        <v>0</v>
      </c>
      <c r="AF8" s="24"/>
      <c r="AG8">
        <f t="shared" si="2"/>
        <v>630.5316149752822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40.78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414.26280730826699</v>
      </c>
      <c r="P9" s="36">
        <v>21.161788370520622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236.87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-96</v>
      </c>
      <c r="AA9" s="75">
        <f>STOA!J9</f>
        <v>1.29</v>
      </c>
      <c r="AB9" s="75">
        <f>-STOA!P9</f>
        <v>0</v>
      </c>
      <c r="AC9">
        <f t="shared" si="0"/>
        <v>7.9982550105836223</v>
      </c>
      <c r="AD9">
        <f t="shared" si="1"/>
        <v>614.78569066820398</v>
      </c>
      <c r="AE9">
        <f>'IDT-1'!F9</f>
        <v>0</v>
      </c>
      <c r="AF9" s="24"/>
      <c r="AG9">
        <f t="shared" si="2"/>
        <v>614.78569066820398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6.4693499999999995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40.78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414.26280730826699</v>
      </c>
      <c r="P10" s="36">
        <v>21.161788370520622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237.69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-106</v>
      </c>
      <c r="AA10" s="75">
        <f>STOA!J10</f>
        <v>1.29</v>
      </c>
      <c r="AB10" s="75">
        <f>-STOA!P10</f>
        <v>0</v>
      </c>
      <c r="AC10">
        <f t="shared" si="0"/>
        <v>8.0898545878325123</v>
      </c>
      <c r="AD10">
        <f t="shared" si="1"/>
        <v>605.51409109095505</v>
      </c>
      <c r="AE10">
        <f>'IDT-1'!F10</f>
        <v>0</v>
      </c>
      <c r="AF10" s="24"/>
      <c r="AG10">
        <f t="shared" si="2"/>
        <v>605.51409109095505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6.4693499999999995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40.78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414.25337848378632</v>
      </c>
      <c r="P11" s="36">
        <v>21.161788370520622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-112</v>
      </c>
      <c r="AA11" s="75">
        <f>STOA!J11</f>
        <v>1.29</v>
      </c>
      <c r="AB11" s="75">
        <f>-STOA!P11</f>
        <v>0</v>
      </c>
      <c r="AC11">
        <f t="shared" si="0"/>
        <v>8.0587082279819864</v>
      </c>
      <c r="AD11">
        <f t="shared" si="1"/>
        <v>603.84580862632492</v>
      </c>
      <c r="AE11">
        <f>'IDT-1'!F11</f>
        <v>0</v>
      </c>
      <c r="AF11" s="24"/>
      <c r="AG11">
        <f t="shared" si="2"/>
        <v>603.84580862632492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40.78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414.25337848378632</v>
      </c>
      <c r="P12" s="36">
        <v>21.161788370520622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235.31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-124</v>
      </c>
      <c r="AA12" s="75">
        <f>STOA!J12</f>
        <v>1.29</v>
      </c>
      <c r="AB12" s="75">
        <f>-STOA!P12</f>
        <v>0</v>
      </c>
      <c r="AC12">
        <f t="shared" si="0"/>
        <v>8.1629661206806556</v>
      </c>
      <c r="AD12">
        <f t="shared" si="1"/>
        <v>592.05155073362641</v>
      </c>
      <c r="AE12">
        <f>'IDT-1'!F12</f>
        <v>0</v>
      </c>
      <c r="AF12" s="24"/>
      <c r="AG12">
        <f t="shared" si="2"/>
        <v>592.05155073362641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35.35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414.25337848378632</v>
      </c>
      <c r="P13" s="36">
        <v>21.161788370520622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230.81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-133</v>
      </c>
      <c r="AA13" s="75">
        <f>STOA!J13</f>
        <v>1.29</v>
      </c>
      <c r="AB13" s="75">
        <f>-STOA!P13</f>
        <v>0</v>
      </c>
      <c r="AC13">
        <f t="shared" si="0"/>
        <v>8.1473233824797671</v>
      </c>
      <c r="AD13">
        <f t="shared" si="1"/>
        <v>574.13719347182723</v>
      </c>
      <c r="AE13">
        <f>'IDT-1'!F13</f>
        <v>0</v>
      </c>
      <c r="AF13" s="24"/>
      <c r="AG13">
        <f t="shared" si="2"/>
        <v>574.13719347182723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35.35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414.25337848378632</v>
      </c>
      <c r="P14" s="36">
        <v>21.161788370520622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231.3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-140</v>
      </c>
      <c r="AA14" s="75">
        <f>STOA!J14</f>
        <v>1.29</v>
      </c>
      <c r="AB14" s="75">
        <f>-STOA!P14</f>
        <v>0</v>
      </c>
      <c r="AC14">
        <f t="shared" si="0"/>
        <v>8.2107374865539917</v>
      </c>
      <c r="AD14">
        <f t="shared" si="1"/>
        <v>567.563779367753</v>
      </c>
      <c r="AE14">
        <f>'IDT-1'!F14</f>
        <v>0</v>
      </c>
      <c r="AF14" s="24"/>
      <c r="AG14">
        <f t="shared" si="2"/>
        <v>567.563779367753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35.35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414.25337848378632</v>
      </c>
      <c r="P15" s="36">
        <v>21.161788370520622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231.58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-148</v>
      </c>
      <c r="AA15" s="75">
        <f>STOA!J15</f>
        <v>1.29</v>
      </c>
      <c r="AB15" s="75">
        <f>-STOA!P15</f>
        <v>0</v>
      </c>
      <c r="AC15">
        <f t="shared" si="0"/>
        <v>8.1537913824797688</v>
      </c>
      <c r="AD15">
        <f t="shared" si="1"/>
        <v>574.90072547182729</v>
      </c>
      <c r="AE15">
        <f>'IDT-1'!F15</f>
        <v>0</v>
      </c>
      <c r="AF15" s="24"/>
      <c r="AG15">
        <f t="shared" si="2"/>
        <v>574.90072547182729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35.35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414.25337848378632</v>
      </c>
      <c r="P16" s="36">
        <v>21.161788370520622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231.63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-150</v>
      </c>
      <c r="AA16" s="75">
        <f>STOA!J16</f>
        <v>1.29</v>
      </c>
      <c r="AB16" s="75">
        <f>-STOA!P16</f>
        <v>0</v>
      </c>
      <c r="AC16">
        <f t="shared" si="0"/>
        <v>8.1711536979295456</v>
      </c>
      <c r="AD16">
        <f t="shared" si="1"/>
        <v>572.93336315637748</v>
      </c>
      <c r="AE16">
        <f>'IDT-1'!F16</f>
        <v>0</v>
      </c>
      <c r="AF16" s="24"/>
      <c r="AG16">
        <f t="shared" si="2"/>
        <v>572.93336315637748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35.35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414.09046378378633</v>
      </c>
      <c r="P17" s="36">
        <v>21.161788370520622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229.37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-151</v>
      </c>
      <c r="AA17" s="75">
        <f>STOA!J17</f>
        <v>1.29</v>
      </c>
      <c r="AB17" s="75">
        <f>-STOA!P17</f>
        <v>0</v>
      </c>
      <c r="AC17">
        <f t="shared" si="0"/>
        <v>8.1592723721744349</v>
      </c>
      <c r="AD17">
        <f t="shared" si="1"/>
        <v>569.5223297821326</v>
      </c>
      <c r="AE17">
        <f>'IDT-1'!F17</f>
        <v>0</v>
      </c>
      <c r="AF17" s="24"/>
      <c r="AG17">
        <f t="shared" si="2"/>
        <v>569.5223297821326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6.4693499999999995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35.35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418.28295598378639</v>
      </c>
      <c r="P18" s="36">
        <v>21.161788370520622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229.37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-149</v>
      </c>
      <c r="AA18" s="75">
        <f>STOA!J18</f>
        <v>1.29</v>
      </c>
      <c r="AB18" s="75">
        <f>-STOA!P18</f>
        <v>0</v>
      </c>
      <c r="AC18">
        <f t="shared" si="0"/>
        <v>8.1775469912046574</v>
      </c>
      <c r="AD18">
        <f t="shared" si="1"/>
        <v>575.69654736310247</v>
      </c>
      <c r="AE18">
        <f>'IDT-1'!F18</f>
        <v>0</v>
      </c>
      <c r="AF18" s="24"/>
      <c r="AG18">
        <f t="shared" si="2"/>
        <v>575.69654736310247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6.4693499999999995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35.35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425.66174467993602</v>
      </c>
      <c r="P19" s="36">
        <v>21.161788370520622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229.34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-142</v>
      </c>
      <c r="AA19" s="75">
        <f>STOA!J19</f>
        <v>1.38</v>
      </c>
      <c r="AB19" s="75">
        <f>-STOA!P19</f>
        <v>0</v>
      </c>
      <c r="AC19">
        <f t="shared" si="0"/>
        <v>8.1807347121780918</v>
      </c>
      <c r="AD19">
        <f t="shared" si="1"/>
        <v>590.13214833827874</v>
      </c>
      <c r="AE19">
        <f>'IDT-1'!F19</f>
        <v>0</v>
      </c>
      <c r="AF19" s="24"/>
      <c r="AG19">
        <f t="shared" si="2"/>
        <v>590.13214833827874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6.4693499999999995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35.35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425.66174467993602</v>
      </c>
      <c r="P20" s="36">
        <v>21.161788370520622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217.65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-136</v>
      </c>
      <c r="AA20" s="75">
        <f>STOA!J20</f>
        <v>1.38</v>
      </c>
      <c r="AB20" s="75">
        <f>-STOA!P20</f>
        <v>0</v>
      </c>
      <c r="AC20">
        <f t="shared" si="0"/>
        <v>8.0317117658287582</v>
      </c>
      <c r="AD20">
        <f t="shared" si="1"/>
        <v>584.59117128462799</v>
      </c>
      <c r="AE20">
        <f>'IDT-1'!F20</f>
        <v>0</v>
      </c>
      <c r="AF20" s="24"/>
      <c r="AG20">
        <f t="shared" si="2"/>
        <v>584.59117128462799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6.4693499999999995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35.35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422.5418346255745</v>
      </c>
      <c r="P21" s="36">
        <v>21.161788370520622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217.65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-128</v>
      </c>
      <c r="AA21" s="75">
        <f>STOA!J21</f>
        <v>1.38</v>
      </c>
      <c r="AB21" s="75">
        <f>-STOA!P21</f>
        <v>0</v>
      </c>
      <c r="AC21">
        <f t="shared" si="0"/>
        <v>7.8530236823241166</v>
      </c>
      <c r="AD21">
        <f t="shared" si="1"/>
        <v>599.64994931377112</v>
      </c>
      <c r="AE21">
        <f>'IDT-1'!F21</f>
        <v>0</v>
      </c>
      <c r="AF21" s="24"/>
      <c r="AG21">
        <f t="shared" si="2"/>
        <v>599.64994931377112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6.4693499999999995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35.35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429.69194522511197</v>
      </c>
      <c r="P22" s="36">
        <v>21.161788370520622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261.25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-123</v>
      </c>
      <c r="AA22" s="75">
        <f>STOA!J22</f>
        <v>1.38</v>
      </c>
      <c r="AB22" s="75">
        <f>-STOA!P22</f>
        <v>0</v>
      </c>
      <c r="AC22">
        <f t="shared" si="0"/>
        <v>8.5249881853820142</v>
      </c>
      <c r="AD22">
        <f t="shared" si="1"/>
        <v>620.72809541025072</v>
      </c>
      <c r="AE22">
        <f>'IDT-1'!F22</f>
        <v>0</v>
      </c>
      <c r="AF22" s="24"/>
      <c r="AG22">
        <f t="shared" si="2"/>
        <v>620.72809541025072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6.4693499999999995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35.35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429.62034694567325</v>
      </c>
      <c r="P23" s="36">
        <v>20.32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299.69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-92</v>
      </c>
      <c r="AA23" s="75">
        <f>STOA!J23</f>
        <v>1.29</v>
      </c>
      <c r="AB23" s="75">
        <f>-STOA!P23</f>
        <v>0</v>
      </c>
      <c r="AC23">
        <f t="shared" si="0"/>
        <v>8.7970999488979107</v>
      </c>
      <c r="AD23">
        <f t="shared" si="1"/>
        <v>662.89259699677552</v>
      </c>
      <c r="AE23">
        <f>'IDT-1'!F23</f>
        <v>0</v>
      </c>
      <c r="AF23" s="24"/>
      <c r="AG23">
        <f t="shared" si="2"/>
        <v>662.89259699677552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35.35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462.75311225214654</v>
      </c>
      <c r="P24" s="36">
        <v>70.646706907802738</v>
      </c>
      <c r="Q24" s="36">
        <v>26.62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339.37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-305</v>
      </c>
      <c r="AA24" s="75">
        <f>STOA!J24</f>
        <v>1.29</v>
      </c>
      <c r="AB24" s="75">
        <f>-STOA!P24</f>
        <v>0</v>
      </c>
      <c r="AC24">
        <f t="shared" si="0"/>
        <v>10.98999612703474</v>
      </c>
      <c r="AD24">
        <f t="shared" si="1"/>
        <v>684.75917303291453</v>
      </c>
      <c r="AE24">
        <f>'IDT-1'!F24</f>
        <v>0</v>
      </c>
      <c r="AF24" s="24"/>
      <c r="AG24">
        <f t="shared" si="2"/>
        <v>684.75917303291453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6.4693499999999995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35.35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528.67863934308582</v>
      </c>
      <c r="P25" s="36">
        <v>74.739999999999995</v>
      </c>
      <c r="Q25" s="36">
        <v>26.62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339.37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-271</v>
      </c>
      <c r="AA25" s="75">
        <f>STOA!J25</f>
        <v>1.29</v>
      </c>
      <c r="AB25" s="75">
        <f>-STOA!P25</f>
        <v>0</v>
      </c>
      <c r="AC25">
        <f t="shared" si="0"/>
        <v>11.671336951546866</v>
      </c>
      <c r="AD25">
        <f t="shared" si="1"/>
        <v>743.09665239153901</v>
      </c>
      <c r="AE25">
        <f>'IDT-1'!F25</f>
        <v>0</v>
      </c>
      <c r="AF25" s="24"/>
      <c r="AG25">
        <f t="shared" si="2"/>
        <v>743.09665239153901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6.4693499999999995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35.35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595.5781026614668</v>
      </c>
      <c r="P26" s="36">
        <v>74.739999999999995</v>
      </c>
      <c r="Q26" s="36">
        <v>26.62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374.96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-232</v>
      </c>
      <c r="AA26" s="75">
        <f>STOA!J26</f>
        <v>1.29</v>
      </c>
      <c r="AB26" s="75">
        <f>-STOA!P26</f>
        <v>0</v>
      </c>
      <c r="AC26">
        <f t="shared" si="0"/>
        <v>12.972748645115496</v>
      </c>
      <c r="AD26">
        <f t="shared" si="1"/>
        <v>792.28470401635116</v>
      </c>
      <c r="AE26">
        <f>'IDT-1'!F26</f>
        <v>0</v>
      </c>
      <c r="AF26" s="24"/>
      <c r="AG26">
        <f t="shared" si="2"/>
        <v>792.28470401635116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-136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6.4693499999999995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51.55</v>
      </c>
      <c r="J27">
        <f>Bawana_RLNG!T27</f>
        <v>0</v>
      </c>
      <c r="K27">
        <f>Bawana_Spot!T27</f>
        <v>35.35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651.05485042389682</v>
      </c>
      <c r="P27" s="36">
        <v>74.739999999999995</v>
      </c>
      <c r="Q27" s="36">
        <v>26.62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395.69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-389</v>
      </c>
      <c r="AA27" s="75">
        <f>STOA!J27</f>
        <v>1.29</v>
      </c>
      <c r="AB27" s="75">
        <f>-STOA!P27</f>
        <v>0</v>
      </c>
      <c r="AC27">
        <f t="shared" si="0"/>
        <v>13.896115638542579</v>
      </c>
      <c r="AD27">
        <f t="shared" si="1"/>
        <v>859.10808478535409</v>
      </c>
      <c r="AE27">
        <f>'IDT-1'!F27</f>
        <v>0</v>
      </c>
      <c r="AF27" s="24"/>
      <c r="AG27">
        <f t="shared" si="2"/>
        <v>859.10808478535409</v>
      </c>
      <c r="AI27" s="34">
        <f>PXIL!J27</f>
        <v>0</v>
      </c>
      <c r="AJ27" s="34">
        <f>PXIL!P27</f>
        <v>0</v>
      </c>
      <c r="AK27" s="34">
        <f>RTM_IEX!J27</f>
        <v>19.239999999999998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6.4693499999999995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35.35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664.60411812083441</v>
      </c>
      <c r="P28" s="36">
        <v>74.739999999999995</v>
      </c>
      <c r="Q28" s="36">
        <v>26.62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395.2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-327</v>
      </c>
      <c r="AA28" s="75">
        <f>STOA!J28</f>
        <v>1.29</v>
      </c>
      <c r="AB28" s="75">
        <f>-STOA!P28</f>
        <v>0</v>
      </c>
      <c r="AC28">
        <f t="shared" si="0"/>
        <v>13.459517708253733</v>
      </c>
      <c r="AD28">
        <f t="shared" si="1"/>
        <v>932.09395041258063</v>
      </c>
      <c r="AE28">
        <f>'IDT-1'!F28</f>
        <v>0</v>
      </c>
      <c r="AF28" s="24"/>
      <c r="AG28">
        <f t="shared" si="2"/>
        <v>932.09395041258063</v>
      </c>
      <c r="AI28" s="34">
        <f>PXIL!J28</f>
        <v>0</v>
      </c>
      <c r="AJ28" s="34">
        <f>PXIL!P28</f>
        <v>0</v>
      </c>
      <c r="AK28" s="34">
        <f>RTM_IEX!J28</f>
        <v>18.28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6.4693499999999995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35.35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684.21391821787472</v>
      </c>
      <c r="P29" s="36">
        <v>74.739999999999995</v>
      </c>
      <c r="Q29" s="36">
        <v>26.62</v>
      </c>
      <c r="R29" s="38">
        <v>0.28743362831858404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394.95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-226</v>
      </c>
      <c r="AA29" s="75">
        <f>STOA!J29</f>
        <v>1.29</v>
      </c>
      <c r="AB29" s="75">
        <f>-STOA!P29</f>
        <v>0</v>
      </c>
      <c r="AC29">
        <f t="shared" si="0"/>
        <v>12.672703541332952</v>
      </c>
      <c r="AD29">
        <f t="shared" si="1"/>
        <v>1042.0679983048601</v>
      </c>
      <c r="AE29">
        <f>'IDT-1'!F29</f>
        <v>-27.678999999999998</v>
      </c>
      <c r="AF29" s="24"/>
      <c r="AG29">
        <f t="shared" si="2"/>
        <v>1014.3889983048601</v>
      </c>
      <c r="AI29" s="34">
        <f>PXIL!J29</f>
        <v>0</v>
      </c>
      <c r="AJ29" s="34">
        <f>PXIL!P29</f>
        <v>0</v>
      </c>
      <c r="AK29" s="34">
        <f>RTM_IEX!J29</f>
        <v>6.82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6.4693499999999995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35.35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711.67294719701556</v>
      </c>
      <c r="P30" s="36">
        <v>74.739999999999995</v>
      </c>
      <c r="Q30" s="36">
        <v>26.62</v>
      </c>
      <c r="R30" s="38">
        <v>1.6125434439178516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-149</v>
      </c>
      <c r="AA30" s="75">
        <f>STOA!J30</f>
        <v>1.29</v>
      </c>
      <c r="AB30" s="75">
        <f>-STOA!P30</f>
        <v>0</v>
      </c>
      <c r="AC30">
        <f t="shared" si="0"/>
        <v>12.25129116239231</v>
      </c>
      <c r="AD30">
        <f t="shared" si="1"/>
        <v>1146.9735494785409</v>
      </c>
      <c r="AE30">
        <f>'IDT-1'!F30</f>
        <v>-51.896999999999998</v>
      </c>
      <c r="AF30" s="24"/>
      <c r="AG30">
        <f t="shared" si="2"/>
        <v>1095.076549478541</v>
      </c>
      <c r="AI30" s="34">
        <f>PXIL!J30</f>
        <v>0</v>
      </c>
      <c r="AJ30" s="34">
        <f>PXIL!P30</f>
        <v>0</v>
      </c>
      <c r="AK30" s="34">
        <f>RTM_IEX!J30</f>
        <v>5.52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6.4693499999999995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35.35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718.48653119755488</v>
      </c>
      <c r="P31" s="36">
        <v>74.739999999999995</v>
      </c>
      <c r="Q31" s="36">
        <v>26.62</v>
      </c>
      <c r="R31" s="38">
        <v>3.9900000000000007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395.48285899999996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-100</v>
      </c>
      <c r="AA31" s="75">
        <f>STOA!J31</f>
        <v>1.29</v>
      </c>
      <c r="AB31" s="75">
        <f>-STOA!P31</f>
        <v>0</v>
      </c>
      <c r="AC31">
        <f t="shared" si="0"/>
        <v>11.878405190148367</v>
      </c>
      <c r="AD31">
        <f t="shared" si="1"/>
        <v>1201.3703350074063</v>
      </c>
      <c r="AE31">
        <f>'IDT-1'!F31</f>
        <v>0</v>
      </c>
      <c r="AF31" s="24"/>
      <c r="AG31">
        <f t="shared" si="2"/>
        <v>1201.3703350074063</v>
      </c>
      <c r="AI31" s="34">
        <f>PXIL!J31</f>
        <v>0</v>
      </c>
      <c r="AJ31" s="34">
        <f>PXIL!P31</f>
        <v>0</v>
      </c>
      <c r="AK31" s="34">
        <f>RTM_IEX!J31</f>
        <v>0.82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6.4693499999999995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35.35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718.48653119755488</v>
      </c>
      <c r="P32" s="36">
        <v>74.739999999999995</v>
      </c>
      <c r="Q32" s="36">
        <v>26.62</v>
      </c>
      <c r="R32" s="38">
        <v>8.1800000000000015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399.18523600000003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1.29</v>
      </c>
      <c r="AB32" s="75">
        <f>-STOA!P32</f>
        <v>0</v>
      </c>
      <c r="AC32">
        <f t="shared" si="0"/>
        <v>11.263798544570392</v>
      </c>
      <c r="AD32">
        <f t="shared" si="1"/>
        <v>1329.6645996185716</v>
      </c>
      <c r="AE32">
        <f>'IDT-1'!F32</f>
        <v>0</v>
      </c>
      <c r="AF32" s="24"/>
      <c r="AG32">
        <f t="shared" si="2"/>
        <v>1329.6645996185716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6.4693499999999995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32.630000000000003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714.01482322806203</v>
      </c>
      <c r="P33" s="36">
        <v>74.739999999999995</v>
      </c>
      <c r="Q33" s="36">
        <v>26.62</v>
      </c>
      <c r="R33" s="38">
        <v>13.76</v>
      </c>
      <c r="S33" s="38">
        <v>0</v>
      </c>
      <c r="T33" s="37">
        <f>SUMPRODUCT(LTA!J33:AN33,LTA!J$101:AN$101,LTA!J$105:AN$105)</f>
        <v>3.09</v>
      </c>
      <c r="U33" s="37">
        <f>SUMPRODUCT(LTA!J33:AN33,LTA!J$102:AN$102,LTA!J$105:AN$105)</f>
        <v>404.63506600000005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100.38000000000001</v>
      </c>
      <c r="AB33" s="75">
        <f>-STOA!P33</f>
        <v>0</v>
      </c>
      <c r="AC33">
        <f t="shared" si="0"/>
        <v>12.315373924124437</v>
      </c>
      <c r="AD33">
        <f t="shared" si="1"/>
        <v>1413.6311462695251</v>
      </c>
      <c r="AE33">
        <f>'IDT-1'!F33</f>
        <v>0</v>
      </c>
      <c r="AF33" s="24"/>
      <c r="AG33">
        <f t="shared" si="2"/>
        <v>1413.6311462695251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6.4693499999999995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32.630000000000003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709.60827055018876</v>
      </c>
      <c r="P34" s="36">
        <v>74.739999999999995</v>
      </c>
      <c r="Q34" s="36">
        <v>26.62</v>
      </c>
      <c r="R34" s="38">
        <v>19.699999999999996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410.08405300000004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1.83</v>
      </c>
      <c r="Z34" s="34">
        <f>IEX!P34</f>
        <v>0</v>
      </c>
      <c r="AA34" s="75">
        <f>STOA!J34</f>
        <v>100.38000000000001</v>
      </c>
      <c r="AB34" s="75">
        <f>-STOA!P34</f>
        <v>0</v>
      </c>
      <c r="AC34">
        <f t="shared" si="0"/>
        <v>12.295155217932519</v>
      </c>
      <c r="AD34">
        <f t="shared" si="1"/>
        <v>1451.4137992978438</v>
      </c>
      <c r="AE34">
        <f>'IDT-1'!F34</f>
        <v>0</v>
      </c>
      <c r="AF34" s="24"/>
      <c r="AG34">
        <f t="shared" si="2"/>
        <v>1451.4137992978438</v>
      </c>
      <c r="AI34" s="34">
        <f>PXIL!J34</f>
        <v>0</v>
      </c>
      <c r="AJ34" s="34">
        <f>PXIL!P34</f>
        <v>0</v>
      </c>
      <c r="AK34" s="34">
        <f>RTM_IEX!J34</f>
        <v>6.72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6.4693499999999995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27.19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706.9117317196816</v>
      </c>
      <c r="P35" s="36">
        <v>74.739999999999995</v>
      </c>
      <c r="Q35" s="36">
        <v>26.62</v>
      </c>
      <c r="R35" s="38">
        <v>20.2</v>
      </c>
      <c r="S35" s="38">
        <v>0</v>
      </c>
      <c r="T35" s="37">
        <f>SUMPRODUCT(LTA!J35:AN35,LTA!J$101:AN$101,LTA!J$105:AN$105)</f>
        <v>8.74</v>
      </c>
      <c r="U35" s="37">
        <f>SUMPRODUCT(LTA!J35:AN35,LTA!J$102:AN$102,LTA!J$105:AN$105)</f>
        <v>416.07308899999998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0.65</v>
      </c>
      <c r="Z35" s="34">
        <f>IEX!P35</f>
        <v>0</v>
      </c>
      <c r="AA35" s="75">
        <f>STOA!J35</f>
        <v>138.94999999999999</v>
      </c>
      <c r="AB35" s="75">
        <f>-STOA!P35</f>
        <v>0</v>
      </c>
      <c r="AC35">
        <f t="shared" si="0"/>
        <v>12.66932608685493</v>
      </c>
      <c r="AD35">
        <f t="shared" si="1"/>
        <v>1471.4821255984143</v>
      </c>
      <c r="AE35">
        <f>'IDT-1'!F35</f>
        <v>0</v>
      </c>
      <c r="AF35" s="24"/>
      <c r="AG35">
        <f t="shared" si="2"/>
        <v>1471.4821255984143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-12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6.4693499999999995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27.19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690.55378872497226</v>
      </c>
      <c r="P36" s="36">
        <v>74.739999999999995</v>
      </c>
      <c r="Q36" s="36">
        <v>26.62</v>
      </c>
      <c r="R36" s="38">
        <v>20.2</v>
      </c>
      <c r="S36" s="38">
        <v>0</v>
      </c>
      <c r="T36" s="37">
        <f>SUMPRODUCT(LTA!J36:AN36,LTA!J$101:AN$101,LTA!J$105:AN$105)</f>
        <v>11.3</v>
      </c>
      <c r="U36" s="37">
        <f>SUMPRODUCT(LTA!J36:AN36,LTA!J$102:AN$102,LTA!J$105:AN$105)</f>
        <v>423.70025600000002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1.25</v>
      </c>
      <c r="Z36" s="34">
        <f>IEX!P36</f>
        <v>0</v>
      </c>
      <c r="AA36" s="75">
        <f>STOA!J36</f>
        <v>138.94999999999999</v>
      </c>
      <c r="AB36" s="75">
        <f>-STOA!P36</f>
        <v>0</v>
      </c>
      <c r="AC36">
        <f t="shared" si="0"/>
        <v>12.520877675800701</v>
      </c>
      <c r="AD36">
        <f t="shared" si="1"/>
        <v>1478.0597980147591</v>
      </c>
      <c r="AE36">
        <f>'IDT-1'!F36</f>
        <v>0</v>
      </c>
      <c r="AF36" s="24"/>
      <c r="AG36">
        <f t="shared" si="2"/>
        <v>1478.0597980147591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6.4693499999999995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27.19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667.32188931222538</v>
      </c>
      <c r="P37" s="36">
        <v>74.739999999999995</v>
      </c>
      <c r="Q37" s="36">
        <v>26.62</v>
      </c>
      <c r="R37" s="38">
        <v>22.2</v>
      </c>
      <c r="S37" s="38">
        <v>0</v>
      </c>
      <c r="T37" s="37">
        <f>SUMPRODUCT(LTA!J37:AN37,LTA!J$101:AN$101,LTA!J$105:AN$105)</f>
        <v>12.03</v>
      </c>
      <c r="U37" s="37">
        <f>SUMPRODUCT(LTA!J37:AN37,LTA!J$102:AN$102,LTA!J$105:AN$105)</f>
        <v>432.91386799999998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0.41</v>
      </c>
      <c r="Z37" s="34">
        <f>IEX!P37</f>
        <v>0</v>
      </c>
      <c r="AA37" s="75">
        <f>STOA!J37</f>
        <v>138.94999999999999</v>
      </c>
      <c r="AB37" s="75">
        <f>-STOA!P37</f>
        <v>0</v>
      </c>
      <c r="AC37">
        <f t="shared" si="0"/>
        <v>12.457136061533626</v>
      </c>
      <c r="AD37">
        <f t="shared" si="1"/>
        <v>1470.5352522162791</v>
      </c>
      <c r="AE37">
        <f>'IDT-1'!F37</f>
        <v>0</v>
      </c>
      <c r="AF37" s="24"/>
      <c r="AG37">
        <f t="shared" si="2"/>
        <v>1470.5352522162791</v>
      </c>
      <c r="AI37" s="34">
        <f>PXIL!J37</f>
        <v>0</v>
      </c>
      <c r="AJ37" s="34">
        <f>PXIL!P37</f>
        <v>0</v>
      </c>
      <c r="AK37" s="34">
        <f>RTM_IEX!J37</f>
        <v>4.54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6.4693499999999995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27.19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654.40071884950737</v>
      </c>
      <c r="P38" s="36">
        <v>74.739999999999995</v>
      </c>
      <c r="Q38" s="36">
        <v>26.62</v>
      </c>
      <c r="R38" s="38">
        <v>22.2</v>
      </c>
      <c r="S38" s="38">
        <v>0</v>
      </c>
      <c r="T38" s="37">
        <f>SUMPRODUCT(LTA!J38:AN38,LTA!J$101:AN$101,LTA!J$105:AN$105)</f>
        <v>15.93</v>
      </c>
      <c r="U38" s="37">
        <f>SUMPRODUCT(LTA!J38:AN38,LTA!J$102:AN$102,LTA!J$105:AN$105)</f>
        <v>443.11881799999998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0.25</v>
      </c>
      <c r="Z38" s="34">
        <f>IEX!P38</f>
        <v>0</v>
      </c>
      <c r="AA38" s="75">
        <f>STOA!J38</f>
        <v>138.94999999999999</v>
      </c>
      <c r="AB38" s="75">
        <f>-STOA!P38</f>
        <v>0</v>
      </c>
      <c r="AC38">
        <f t="shared" si="0"/>
        <v>12.460023809646795</v>
      </c>
      <c r="AD38">
        <f t="shared" si="1"/>
        <v>1470.8761440054477</v>
      </c>
      <c r="AE38">
        <f>'IDT-1'!F38</f>
        <v>0</v>
      </c>
      <c r="AF38" s="24"/>
      <c r="AG38">
        <f t="shared" si="2"/>
        <v>1470.8761440054477</v>
      </c>
      <c r="AI38" s="34">
        <f>PXIL!J38</f>
        <v>0</v>
      </c>
      <c r="AJ38" s="34">
        <f>PXIL!P38</f>
        <v>0</v>
      </c>
      <c r="AK38" s="34">
        <f>RTM_IEX!J38</f>
        <v>3.86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6.4693499999999995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69.607249268948081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611.73786408723583</v>
      </c>
      <c r="P39" s="36">
        <v>74.739999999999995</v>
      </c>
      <c r="Q39" s="36">
        <v>26.62</v>
      </c>
      <c r="R39" s="38">
        <v>22.2</v>
      </c>
      <c r="S39" s="38">
        <v>0</v>
      </c>
      <c r="T39" s="37">
        <f>SUMPRODUCT(LTA!J39:AN39,LTA!J$101:AN$101,LTA!J$105:AN$105)</f>
        <v>22.2</v>
      </c>
      <c r="U39" s="37">
        <f>SUMPRODUCT(LTA!J39:AN39,LTA!J$102:AN$102,LTA!J$105:AN$105)</f>
        <v>453.69308999999998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12.77</v>
      </c>
      <c r="Z39" s="34">
        <f>IEX!P39</f>
        <v>0</v>
      </c>
      <c r="AA39" s="75">
        <f>STOA!J39</f>
        <v>138.85999999999999</v>
      </c>
      <c r="AB39" s="75">
        <f>-STOA!P39</f>
        <v>0</v>
      </c>
      <c r="AC39">
        <f t="shared" si="0"/>
        <v>12.377295448191946</v>
      </c>
      <c r="AD39">
        <f t="shared" si="1"/>
        <v>1461.110257907992</v>
      </c>
      <c r="AE39">
        <f>'IDT-1'!F39</f>
        <v>0</v>
      </c>
      <c r="AF39" s="24"/>
      <c r="AG39">
        <f t="shared" si="2"/>
        <v>1461.110257907992</v>
      </c>
      <c r="AI39" s="34">
        <f>PXIL!J39</f>
        <v>0</v>
      </c>
      <c r="AJ39" s="34">
        <f>PXIL!P39</f>
        <v>0</v>
      </c>
      <c r="AK39" s="34">
        <f>RTM_IEX!J39</f>
        <v>34.590000000000003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6.4693499999999995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69.607249268948081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605.02987656723587</v>
      </c>
      <c r="P40" s="36">
        <v>74.739999999999995</v>
      </c>
      <c r="Q40" s="36">
        <v>26.62</v>
      </c>
      <c r="R40" s="38">
        <v>22.2</v>
      </c>
      <c r="S40" s="38">
        <v>0</v>
      </c>
      <c r="T40" s="37">
        <f>SUMPRODUCT(LTA!J40:AN40,LTA!J$101:AN$101,LTA!J$105:AN$105)</f>
        <v>25.759999999999998</v>
      </c>
      <c r="U40" s="37">
        <f>SUMPRODUCT(LTA!J40:AN40,LTA!J$102:AN$102,LTA!J$105:AN$105)</f>
        <v>464.59780799999999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30.68</v>
      </c>
      <c r="Z40" s="34">
        <f>IEX!P40</f>
        <v>0</v>
      </c>
      <c r="AA40" s="75">
        <f>STOA!J40</f>
        <v>138.85999999999999</v>
      </c>
      <c r="AB40" s="75">
        <f>-STOA!P40</f>
        <v>0</v>
      </c>
      <c r="AC40">
        <f t="shared" si="0"/>
        <v>12.670007984223947</v>
      </c>
      <c r="AD40">
        <f t="shared" si="1"/>
        <v>1495.6642758519602</v>
      </c>
      <c r="AE40">
        <f>'IDT-1'!F40</f>
        <v>0</v>
      </c>
      <c r="AF40" s="24"/>
      <c r="AG40">
        <f t="shared" si="2"/>
        <v>1495.6642758519602</v>
      </c>
      <c r="AI40" s="34">
        <f>PXIL!J40</f>
        <v>0</v>
      </c>
      <c r="AJ40" s="34">
        <f>PXIL!P40</f>
        <v>0</v>
      </c>
      <c r="AK40" s="34">
        <f>RTM_IEX!J40</f>
        <v>43.77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6.4693499999999995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69.607249268948081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594.92916516723585</v>
      </c>
      <c r="P41" s="36">
        <v>74.739999999999995</v>
      </c>
      <c r="Q41" s="36">
        <v>26.62</v>
      </c>
      <c r="R41" s="38">
        <v>22.2</v>
      </c>
      <c r="S41" s="38">
        <v>0</v>
      </c>
      <c r="T41" s="37">
        <f>SUMPRODUCT(LTA!J41:AN41,LTA!J$101:AN$101,LTA!J$105:AN$105)</f>
        <v>24.63</v>
      </c>
      <c r="U41" s="37">
        <f>SUMPRODUCT(LTA!J41:AN41,LTA!J$102:AN$102,LTA!J$105:AN$105)</f>
        <v>473.838708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13.77</v>
      </c>
      <c r="Z41" s="34">
        <f>IEX!P41</f>
        <v>0</v>
      </c>
      <c r="AA41" s="75">
        <f>STOA!J41</f>
        <v>228.32999999999998</v>
      </c>
      <c r="AB41" s="75">
        <f>-STOA!P41</f>
        <v>0</v>
      </c>
      <c r="AC41">
        <f t="shared" si="0"/>
        <v>13.454989568463944</v>
      </c>
      <c r="AD41">
        <f t="shared" si="1"/>
        <v>1588.3294828677199</v>
      </c>
      <c r="AE41">
        <f>'IDT-1'!F41</f>
        <v>0</v>
      </c>
      <c r="AF41" s="24"/>
      <c r="AG41">
        <f t="shared" si="2"/>
        <v>1588.3294828677199</v>
      </c>
      <c r="AI41" s="34">
        <f>PXIL!J41</f>
        <v>0</v>
      </c>
      <c r="AJ41" s="34">
        <f>PXIL!P41</f>
        <v>0</v>
      </c>
      <c r="AK41" s="34">
        <f>RTM_IEX!J41</f>
        <v>66.650000000000006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6.4693499999999995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69.607249268948081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588.51951320995329</v>
      </c>
      <c r="P42" s="36">
        <v>74.739999999999995</v>
      </c>
      <c r="Q42" s="36">
        <v>26.62</v>
      </c>
      <c r="R42" s="38">
        <v>23.7</v>
      </c>
      <c r="S42" s="38">
        <v>0</v>
      </c>
      <c r="T42" s="37">
        <f>SUMPRODUCT(LTA!J42:AN42,LTA!J$101:AN$101,LTA!J$105:AN$105)</f>
        <v>28.46</v>
      </c>
      <c r="U42" s="37">
        <f>SUMPRODUCT(LTA!J42:AN42,LTA!J$102:AN$102,LTA!J$105:AN$105)</f>
        <v>483.92703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29.13</v>
      </c>
      <c r="Z42" s="34">
        <f>IEX!P42</f>
        <v>0</v>
      </c>
      <c r="AA42" s="75">
        <f>STOA!J42</f>
        <v>228.32999999999998</v>
      </c>
      <c r="AB42" s="75">
        <f>-STOA!P42</f>
        <v>0</v>
      </c>
      <c r="AC42">
        <f t="shared" si="0"/>
        <v>13.733354396822772</v>
      </c>
      <c r="AD42">
        <f t="shared" si="1"/>
        <v>1621.1897880820788</v>
      </c>
      <c r="AE42">
        <f>'IDT-1'!F42</f>
        <v>0</v>
      </c>
      <c r="AF42" s="24"/>
      <c r="AG42">
        <f t="shared" si="2"/>
        <v>1621.1897880820788</v>
      </c>
      <c r="AI42" s="34">
        <f>PXIL!J42</f>
        <v>0</v>
      </c>
      <c r="AJ42" s="34">
        <f>PXIL!P42</f>
        <v>0</v>
      </c>
      <c r="AK42" s="34">
        <f>RTM_IEX!J42</f>
        <v>75.42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6.4693499999999995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69.607249268948081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588.51951320995329</v>
      </c>
      <c r="P43" s="36">
        <v>66.279999999999987</v>
      </c>
      <c r="Q43" s="36">
        <v>26.62</v>
      </c>
      <c r="R43" s="38">
        <v>23.7</v>
      </c>
      <c r="S43" s="38">
        <v>0</v>
      </c>
      <c r="T43" s="37">
        <f>SUMPRODUCT(LTA!J43:AN43,LTA!J$101:AN$101,LTA!J$105:AN$105)</f>
        <v>31.13</v>
      </c>
      <c r="U43" s="37">
        <f>SUMPRODUCT(LTA!J43:AN43,LTA!J$102:AN$102,LTA!J$105:AN$105)</f>
        <v>494.22670799999997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40.93</v>
      </c>
      <c r="Z43" s="34">
        <f>IEX!P43</f>
        <v>0</v>
      </c>
      <c r="AA43" s="75">
        <f>STOA!J43</f>
        <v>228.32999999999998</v>
      </c>
      <c r="AB43" s="75">
        <f>-STOA!P43</f>
        <v>0</v>
      </c>
      <c r="AC43">
        <f t="shared" si="0"/>
        <v>14.289683692022772</v>
      </c>
      <c r="AD43">
        <f t="shared" si="1"/>
        <v>1686.8631367868786</v>
      </c>
      <c r="AE43">
        <f>'IDT-1'!F43</f>
        <v>0</v>
      </c>
      <c r="AF43" s="24"/>
      <c r="AG43">
        <f t="shared" si="2"/>
        <v>1686.8631367868786</v>
      </c>
      <c r="AI43" s="34">
        <f>PXIL!J43</f>
        <v>0</v>
      </c>
      <c r="AJ43" s="34">
        <f>PXIL!P43</f>
        <v>0</v>
      </c>
      <c r="AK43" s="34">
        <f>RTM_IEX!J43</f>
        <v>125.34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6.4693499999999995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69.607249268948081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583.65621983380368</v>
      </c>
      <c r="P44" s="36">
        <v>66.279999999999987</v>
      </c>
      <c r="Q44" s="36">
        <v>26.62</v>
      </c>
      <c r="R44" s="38">
        <v>23.7</v>
      </c>
      <c r="S44" s="38">
        <v>0</v>
      </c>
      <c r="T44" s="37">
        <f>SUMPRODUCT(LTA!J44:AN44,LTA!J$101:AN$101,LTA!J$105:AN$105)</f>
        <v>36.1</v>
      </c>
      <c r="U44" s="37">
        <f>SUMPRODUCT(LTA!J44:AN44,LTA!J$102:AN$102,LTA!J$105:AN$105)</f>
        <v>502.36151100000001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53.91</v>
      </c>
      <c r="Z44" s="34">
        <f>IEX!P44</f>
        <v>0</v>
      </c>
      <c r="AA44" s="75">
        <f>STOA!J44</f>
        <v>228.32999999999998</v>
      </c>
      <c r="AB44" s="75">
        <f>-STOA!P44</f>
        <v>0</v>
      </c>
      <c r="AC44">
        <f t="shared" si="0"/>
        <v>14.544132372863116</v>
      </c>
      <c r="AD44">
        <f t="shared" si="1"/>
        <v>1716.900197729889</v>
      </c>
      <c r="AE44">
        <f>'IDT-1'!F44</f>
        <v>0</v>
      </c>
      <c r="AF44" s="24"/>
      <c r="AG44">
        <f t="shared" si="2"/>
        <v>1716.900197729889</v>
      </c>
      <c r="AI44" s="34">
        <f>PXIL!J44</f>
        <v>0</v>
      </c>
      <c r="AJ44" s="34">
        <f>PXIL!P44</f>
        <v>0</v>
      </c>
      <c r="AK44" s="34">
        <f>RTM_IEX!J44</f>
        <v>134.41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6.4693499999999995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69.607249268948081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583.69592150017297</v>
      </c>
      <c r="P45" s="36">
        <v>66.279999999999987</v>
      </c>
      <c r="Q45" s="36">
        <v>26.62</v>
      </c>
      <c r="R45" s="38">
        <v>23.7</v>
      </c>
      <c r="S45" s="38">
        <v>0</v>
      </c>
      <c r="T45" s="37">
        <f>SUMPRODUCT(LTA!J45:AN45,LTA!J$101:AN$101,LTA!J$105:AN$105)</f>
        <v>39.200000000000003</v>
      </c>
      <c r="U45" s="37">
        <f>SUMPRODUCT(LTA!J45:AN45,LTA!J$102:AN$102,LTA!J$105:AN$105)</f>
        <v>508.53307599999999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52.84</v>
      </c>
      <c r="Z45" s="34">
        <f>IEX!P45</f>
        <v>0</v>
      </c>
      <c r="AA45" s="75">
        <f>STOA!J45</f>
        <v>228.32999999999998</v>
      </c>
      <c r="AB45" s="75">
        <f>-STOA!P45</f>
        <v>0</v>
      </c>
      <c r="AC45">
        <f t="shared" si="0"/>
        <v>14.006627012860614</v>
      </c>
      <c r="AD45">
        <f t="shared" si="1"/>
        <v>1653.4489697562603</v>
      </c>
      <c r="AE45">
        <f>'IDT-1'!F45</f>
        <v>0</v>
      </c>
      <c r="AF45" s="24"/>
      <c r="AG45">
        <f t="shared" si="2"/>
        <v>1653.4489697562603</v>
      </c>
      <c r="AI45" s="34">
        <f>PXIL!J45</f>
        <v>0</v>
      </c>
      <c r="AJ45" s="34">
        <f>PXIL!P45</f>
        <v>0</v>
      </c>
      <c r="AK45" s="34">
        <f>RTM_IEX!J45</f>
        <v>62.18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6.4693499999999995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69.607249268948081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580.57188422017293</v>
      </c>
      <c r="P46" s="36">
        <v>66.279999999999987</v>
      </c>
      <c r="Q46" s="36">
        <v>26.62</v>
      </c>
      <c r="R46" s="38">
        <v>23.7</v>
      </c>
      <c r="S46" s="38">
        <v>0</v>
      </c>
      <c r="T46" s="37">
        <f>SUMPRODUCT(LTA!J46:AN46,LTA!J$101:AN$101,LTA!J$105:AN$105)</f>
        <v>46.21</v>
      </c>
      <c r="U46" s="37">
        <f>SUMPRODUCT(LTA!J46:AN46,LTA!J$102:AN$102,LTA!J$105:AN$105)</f>
        <v>513.82993099999999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46.56</v>
      </c>
      <c r="Z46" s="34">
        <f>IEX!P46</f>
        <v>0</v>
      </c>
      <c r="AA46" s="75">
        <f>STOA!J46</f>
        <v>228.32999999999998</v>
      </c>
      <c r="AB46" s="75">
        <f>-STOA!P46</f>
        <v>0</v>
      </c>
      <c r="AC46">
        <f t="shared" si="0"/>
        <v>14.012110681708613</v>
      </c>
      <c r="AD46">
        <f t="shared" si="1"/>
        <v>1654.0963038074121</v>
      </c>
      <c r="AE46">
        <f>'IDT-1'!F46</f>
        <v>0</v>
      </c>
      <c r="AF46" s="24"/>
      <c r="AG46">
        <f t="shared" si="2"/>
        <v>1654.0963038074121</v>
      </c>
      <c r="AI46" s="34">
        <f>PXIL!J46</f>
        <v>0</v>
      </c>
      <c r="AJ46" s="34">
        <f>PXIL!P46</f>
        <v>0</v>
      </c>
      <c r="AK46" s="34">
        <f>RTM_IEX!J46</f>
        <v>59.93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6.4693499999999995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69.607205091142703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585.16769495698861</v>
      </c>
      <c r="P47" s="36">
        <v>66.279999999999987</v>
      </c>
      <c r="Q47" s="36">
        <v>26.62</v>
      </c>
      <c r="R47" s="38">
        <v>23.7</v>
      </c>
      <c r="S47" s="38">
        <v>0</v>
      </c>
      <c r="T47" s="37">
        <f>SUMPRODUCT(LTA!J47:AN47,LTA!J$101:AN$101,LTA!J$105:AN$105)</f>
        <v>50.66</v>
      </c>
      <c r="U47" s="37">
        <f>SUMPRODUCT(LTA!J47:AN47,LTA!J$102:AN$102,LTA!J$105:AN$105)</f>
        <v>517.73696899999993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24.23</v>
      </c>
      <c r="Z47" s="34">
        <f>IEX!P47</f>
        <v>0</v>
      </c>
      <c r="AA47" s="75">
        <f>STOA!J47</f>
        <v>228.32999999999998</v>
      </c>
      <c r="AB47" s="75">
        <f>-STOA!P47</f>
        <v>0</v>
      </c>
      <c r="AC47">
        <f t="shared" si="0"/>
        <v>13.855222240004302</v>
      </c>
      <c r="AD47">
        <f t="shared" si="1"/>
        <v>1635.5759968081272</v>
      </c>
      <c r="AE47">
        <f>'IDT-1'!F47</f>
        <v>0</v>
      </c>
      <c r="AF47" s="24"/>
      <c r="AG47">
        <f t="shared" si="2"/>
        <v>1635.5759968081272</v>
      </c>
      <c r="AI47" s="34">
        <f>PXIL!J47</f>
        <v>0</v>
      </c>
      <c r="AJ47" s="34">
        <f>PXIL!P47</f>
        <v>0</v>
      </c>
      <c r="AK47" s="34">
        <f>RTM_IEX!J47</f>
        <v>50.63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6.4693499999999995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69.607205091142703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583.49410355698865</v>
      </c>
      <c r="P48" s="36">
        <v>66.279999999999987</v>
      </c>
      <c r="Q48" s="36">
        <v>26.62</v>
      </c>
      <c r="R48" s="38">
        <v>23.7</v>
      </c>
      <c r="S48" s="38">
        <v>0</v>
      </c>
      <c r="T48" s="37">
        <f>SUMPRODUCT(LTA!J48:AN48,LTA!J$101:AN$101,LTA!J$105:AN$105)</f>
        <v>63.96</v>
      </c>
      <c r="U48" s="37">
        <f>SUMPRODUCT(LTA!J48:AN48,LTA!J$102:AN$102,LTA!J$105:AN$105)</f>
        <v>520.7498589999999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5.23</v>
      </c>
      <c r="Z48" s="34">
        <f>IEX!P48</f>
        <v>0</v>
      </c>
      <c r="AA48" s="75">
        <f>STOA!J48</f>
        <v>228.32999999999998</v>
      </c>
      <c r="AB48" s="75">
        <f>-STOA!P48</f>
        <v>0</v>
      </c>
      <c r="AC48">
        <f t="shared" si="0"/>
        <v>13.695952348244303</v>
      </c>
      <c r="AD48">
        <f t="shared" si="1"/>
        <v>1616.7745652998872</v>
      </c>
      <c r="AE48">
        <f>'IDT-1'!F48</f>
        <v>0</v>
      </c>
      <c r="AF48" s="24"/>
      <c r="AG48">
        <f t="shared" si="2"/>
        <v>1616.7745652998872</v>
      </c>
      <c r="AI48" s="34">
        <f>PXIL!J48</f>
        <v>0</v>
      </c>
      <c r="AJ48" s="34">
        <f>PXIL!P48</f>
        <v>0</v>
      </c>
      <c r="AK48" s="34">
        <f>RTM_IEX!J48</f>
        <v>36.03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6.4693499999999995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69.607205091142703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582.86099054393367</v>
      </c>
      <c r="P49" s="36">
        <v>66.279999999999987</v>
      </c>
      <c r="Q49" s="36">
        <v>26.62</v>
      </c>
      <c r="R49" s="38">
        <v>23.7</v>
      </c>
      <c r="S49" s="38">
        <v>0</v>
      </c>
      <c r="T49" s="37">
        <f>SUMPRODUCT(LTA!J49:AN49,LTA!J$101:AN$101,LTA!J$105:AN$105)</f>
        <v>81.010000000000005</v>
      </c>
      <c r="U49" s="37">
        <f>SUMPRODUCT(LTA!J49:AN49,LTA!J$102:AN$102,LTA!J$105:AN$105)</f>
        <v>523.33511299999998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80.099999999999994</v>
      </c>
      <c r="Z49" s="34">
        <f>IEX!P49</f>
        <v>0</v>
      </c>
      <c r="AA49" s="75">
        <f>STOA!J49</f>
        <v>138.85999999999999</v>
      </c>
      <c r="AB49" s="75">
        <f>-STOA!P49</f>
        <v>0</v>
      </c>
      <c r="AC49">
        <f t="shared" si="0"/>
        <v>13.810042332534639</v>
      </c>
      <c r="AD49">
        <f t="shared" si="1"/>
        <v>1630.2426163025416</v>
      </c>
      <c r="AE49">
        <f>'IDT-1'!F49</f>
        <v>6.8650000000000002</v>
      </c>
      <c r="AF49" s="24"/>
      <c r="AG49">
        <f t="shared" si="2"/>
        <v>1637.1076163025416</v>
      </c>
      <c r="AI49" s="34">
        <f>PXIL!J49</f>
        <v>0</v>
      </c>
      <c r="AJ49" s="34">
        <f>PXIL!P49</f>
        <v>0</v>
      </c>
      <c r="AK49" s="34">
        <f>RTM_IEX!J49</f>
        <v>45.21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6.4693499999999995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69.607205091142703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584.54517433791341</v>
      </c>
      <c r="P50" s="36">
        <v>66.279999999999987</v>
      </c>
      <c r="Q50" s="36">
        <v>26.62</v>
      </c>
      <c r="R50" s="38">
        <v>23.7</v>
      </c>
      <c r="S50" s="38">
        <v>0</v>
      </c>
      <c r="T50" s="37">
        <f>SUMPRODUCT(LTA!J50:AN50,LTA!J$101:AN$101,LTA!J$105:AN$105)</f>
        <v>86.65</v>
      </c>
      <c r="U50" s="37">
        <f>SUMPRODUCT(LTA!J50:AN50,LTA!J$102:AN$102,LTA!J$105:AN$105)</f>
        <v>525.42469799999992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53.41</v>
      </c>
      <c r="Z50" s="34">
        <f>IEX!P50</f>
        <v>0</v>
      </c>
      <c r="AA50" s="75">
        <f>STOA!J50</f>
        <v>138.85999999999999</v>
      </c>
      <c r="AB50" s="75">
        <f>-STOA!P50</f>
        <v>0</v>
      </c>
      <c r="AC50">
        <f t="shared" si="0"/>
        <v>13.576049990404071</v>
      </c>
      <c r="AD50">
        <f t="shared" si="1"/>
        <v>1602.6203774386522</v>
      </c>
      <c r="AE50">
        <f>'IDT-1'!F50</f>
        <v>9.1530000000000005</v>
      </c>
      <c r="AF50" s="24"/>
      <c r="AG50">
        <f t="shared" si="2"/>
        <v>1611.7733774386522</v>
      </c>
      <c r="AI50" s="34">
        <f>PXIL!J50</f>
        <v>0</v>
      </c>
      <c r="AJ50" s="34">
        <f>PXIL!P50</f>
        <v>0</v>
      </c>
      <c r="AK50" s="34">
        <f>RTM_IEX!J50</f>
        <v>34.630000000000003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6.4693499999999995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69.607088178699911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583.10912671133178</v>
      </c>
      <c r="P51" s="36">
        <v>66.279999999999987</v>
      </c>
      <c r="Q51" s="36">
        <v>26.62</v>
      </c>
      <c r="R51" s="38">
        <v>23.7</v>
      </c>
      <c r="S51" s="38">
        <v>0</v>
      </c>
      <c r="T51" s="37">
        <f>SUMPRODUCT(LTA!J51:AN51,LTA!J$101:AN$101,LTA!J$105:AN$105)</f>
        <v>95.51</v>
      </c>
      <c r="U51" s="37">
        <f>SUMPRODUCT(LTA!J51:AN51,LTA!J$102:AN$102,LTA!J$105:AN$105)</f>
        <v>531.39328799999998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14.43</v>
      </c>
      <c r="Z51" s="34">
        <f>IEX!P51</f>
        <v>0</v>
      </c>
      <c r="AA51" s="75">
        <f>STOA!J51</f>
        <v>138.94999999999999</v>
      </c>
      <c r="AB51" s="75">
        <f>-STOA!P51</f>
        <v>0</v>
      </c>
      <c r="AC51">
        <f t="shared" si="0"/>
        <v>13.313402364276266</v>
      </c>
      <c r="AD51">
        <f t="shared" si="1"/>
        <v>1571.6154505257555</v>
      </c>
      <c r="AE51">
        <f>'IDT-1'!F51</f>
        <v>18.306999999999999</v>
      </c>
      <c r="AF51" s="24"/>
      <c r="AG51">
        <f t="shared" si="2"/>
        <v>1589.9224505257555</v>
      </c>
      <c r="AI51" s="34">
        <f>PXIL!J51</f>
        <v>0</v>
      </c>
      <c r="AJ51" s="34">
        <f>PXIL!P51</f>
        <v>0</v>
      </c>
      <c r="AK51" s="34">
        <f>RTM_IEX!J51</f>
        <v>28.86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6.4693499999999995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69.607088178699911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583.10814930631386</v>
      </c>
      <c r="P52" s="36">
        <v>66.279999999999987</v>
      </c>
      <c r="Q52" s="36">
        <v>26.62</v>
      </c>
      <c r="R52" s="38">
        <v>23.7</v>
      </c>
      <c r="S52" s="38">
        <v>0</v>
      </c>
      <c r="T52" s="37">
        <f>SUMPRODUCT(LTA!J52:AN52,LTA!J$101:AN$101,LTA!J$105:AN$105)</f>
        <v>96.5</v>
      </c>
      <c r="U52" s="37">
        <f>SUMPRODUCT(LTA!J52:AN52,LTA!J$102:AN$102,LTA!J$105:AN$105)</f>
        <v>531.19890799999996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138.94999999999999</v>
      </c>
      <c r="AB52" s="75">
        <f>-STOA!P52</f>
        <v>0</v>
      </c>
      <c r="AC52">
        <f t="shared" si="0"/>
        <v>13.061525362074116</v>
      </c>
      <c r="AD52">
        <f t="shared" si="1"/>
        <v>1541.8819701229399</v>
      </c>
      <c r="AE52">
        <f>'IDT-1'!F52</f>
        <v>25.172000000000001</v>
      </c>
      <c r="AF52" s="24"/>
      <c r="AG52">
        <f t="shared" si="2"/>
        <v>1567.05397012294</v>
      </c>
      <c r="AI52" s="34">
        <f>PXIL!J52</f>
        <v>0</v>
      </c>
      <c r="AJ52" s="34">
        <f>PXIL!P52</f>
        <v>0</v>
      </c>
      <c r="AK52" s="34">
        <f>RTM_IEX!J52</f>
        <v>12.51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6.4693499999999995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583.10829380905557</v>
      </c>
      <c r="P53" s="36">
        <v>66.279999999999987</v>
      </c>
      <c r="Q53" s="36">
        <v>26.62</v>
      </c>
      <c r="R53" s="38">
        <v>23.7</v>
      </c>
      <c r="S53" s="38">
        <v>0</v>
      </c>
      <c r="T53" s="37">
        <f>SUMPRODUCT(LTA!J53:AN53,LTA!J$101:AN$101,LTA!J$105:AN$105)</f>
        <v>94.5</v>
      </c>
      <c r="U53" s="37">
        <f>SUMPRODUCT(LTA!J53:AN53,LTA!J$102:AN$102,LTA!J$105:AN$105)</f>
        <v>530.14925600000004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46.18</v>
      </c>
      <c r="Z53" s="34">
        <f>IEX!P53</f>
        <v>0</v>
      </c>
      <c r="AA53" s="75">
        <f>STOA!J53</f>
        <v>1.38</v>
      </c>
      <c r="AB53" s="75">
        <f>-STOA!P53</f>
        <v>0</v>
      </c>
      <c r="AC53">
        <f t="shared" si="0"/>
        <v>12.502533958396066</v>
      </c>
      <c r="AD53">
        <f t="shared" si="1"/>
        <v>1475.8943658506598</v>
      </c>
      <c r="AE53">
        <f>'IDT-1'!F53</f>
        <v>61</v>
      </c>
      <c r="AF53" s="24"/>
      <c r="AG53">
        <f t="shared" si="2"/>
        <v>1536.8943658506598</v>
      </c>
      <c r="AI53" s="34">
        <f>PXIL!J53</f>
        <v>0</v>
      </c>
      <c r="AJ53" s="34">
        <f>PXIL!P53</f>
        <v>0</v>
      </c>
      <c r="AK53" s="34">
        <f>RTM_IEX!J53</f>
        <v>40.4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6.4693499999999995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579.08838142858349</v>
      </c>
      <c r="P54" s="36">
        <v>66.279999999999987</v>
      </c>
      <c r="Q54" s="36">
        <v>26.62</v>
      </c>
      <c r="R54" s="38">
        <v>23.7</v>
      </c>
      <c r="S54" s="38">
        <v>0</v>
      </c>
      <c r="T54" s="37">
        <f>SUMPRODUCT(LTA!J54:AN54,LTA!J$101:AN$101,LTA!J$105:AN$105)</f>
        <v>95.710000000000008</v>
      </c>
      <c r="U54" s="37">
        <f>SUMPRODUCT(LTA!J54:AN54,LTA!J$102:AN$102,LTA!J$105:AN$105)</f>
        <v>529.284265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1.38</v>
      </c>
      <c r="AB54" s="75">
        <f>-STOA!P54</f>
        <v>0</v>
      </c>
      <c r="AC54">
        <f t="shared" si="0"/>
        <v>11.938348770000102</v>
      </c>
      <c r="AD54">
        <f t="shared" si="1"/>
        <v>1409.2936476585835</v>
      </c>
      <c r="AE54">
        <f>'IDT-1'!F54</f>
        <v>83.194000000000003</v>
      </c>
      <c r="AF54" s="24"/>
      <c r="AG54">
        <f t="shared" si="2"/>
        <v>1492.4876476585835</v>
      </c>
      <c r="AI54" s="34">
        <f>PXIL!J54</f>
        <v>0</v>
      </c>
      <c r="AJ54" s="34">
        <f>PXIL!P54</f>
        <v>0</v>
      </c>
      <c r="AK54" s="34">
        <f>RTM_IEX!J54</f>
        <v>23.09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6.4693499999999995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56.56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558.07836227397161</v>
      </c>
      <c r="P55" s="36">
        <v>66.279999999999987</v>
      </c>
      <c r="Q55" s="36">
        <v>26.62</v>
      </c>
      <c r="R55" s="38">
        <v>23.7</v>
      </c>
      <c r="S55" s="38">
        <v>0</v>
      </c>
      <c r="T55" s="37">
        <f>SUMPRODUCT(LTA!J55:AN55,LTA!J$101:AN$101,LTA!J$105:AN$105)</f>
        <v>90.05</v>
      </c>
      <c r="U55" s="37">
        <f>SUMPRODUCT(LTA!J55:AN55,LTA!J$102:AN$102,LTA!J$105:AN$105)</f>
        <v>527.67203500000005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1.29</v>
      </c>
      <c r="AB55" s="75">
        <f>-STOA!P55</f>
        <v>0</v>
      </c>
      <c r="AC55">
        <f t="shared" si="0"/>
        <v>11.679273877101362</v>
      </c>
      <c r="AD55">
        <f t="shared" si="1"/>
        <v>1378.7104733968704</v>
      </c>
      <c r="AE55">
        <f>'IDT-1'!F55</f>
        <v>0</v>
      </c>
      <c r="AF55" s="24"/>
      <c r="AG55">
        <f t="shared" si="2"/>
        <v>1378.7104733968704</v>
      </c>
      <c r="AI55" s="34">
        <f>PXIL!J55</f>
        <v>0</v>
      </c>
      <c r="AJ55" s="34">
        <f>PXIL!P55</f>
        <v>0</v>
      </c>
      <c r="AK55" s="34">
        <f>RTM_IEX!J55</f>
        <v>33.67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6.4693499999999995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56.56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516.13403750377438</v>
      </c>
      <c r="P56" s="36">
        <v>66.279999999999987</v>
      </c>
      <c r="Q56" s="36">
        <v>26.62</v>
      </c>
      <c r="R56" s="38">
        <v>23.7</v>
      </c>
      <c r="S56" s="38">
        <v>0</v>
      </c>
      <c r="T56" s="37">
        <f>SUMPRODUCT(LTA!J56:AN56,LTA!J$101:AN$101,LTA!J$105:AN$105)</f>
        <v>89.87</v>
      </c>
      <c r="U56" s="37">
        <f>SUMPRODUCT(LTA!J56:AN56,LTA!J$102:AN$102,LTA!J$105:AN$105)</f>
        <v>524.95071500000006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1.29</v>
      </c>
      <c r="AB56" s="75">
        <f>-STOA!P56</f>
        <v>0</v>
      </c>
      <c r="AC56">
        <f t="shared" si="0"/>
        <v>11.262166461031704</v>
      </c>
      <c r="AD56">
        <f t="shared" si="1"/>
        <v>1329.4719360427425</v>
      </c>
      <c r="AE56">
        <f>'IDT-1'!F56</f>
        <v>0</v>
      </c>
      <c r="AF56" s="24"/>
      <c r="AG56">
        <f t="shared" si="2"/>
        <v>1329.4719360427425</v>
      </c>
      <c r="AI56" s="34">
        <f>PXIL!J56</f>
        <v>0</v>
      </c>
      <c r="AJ56" s="34">
        <f>PXIL!P56</f>
        <v>0</v>
      </c>
      <c r="AK56" s="34">
        <f>RTM_IEX!J56</f>
        <v>28.86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6.4693499999999995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56.56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524.3885016756991</v>
      </c>
      <c r="P57" s="36">
        <v>66.279999999999987</v>
      </c>
      <c r="Q57" s="36">
        <v>26.62</v>
      </c>
      <c r="R57" s="38">
        <v>23.7</v>
      </c>
      <c r="S57" s="38">
        <v>0</v>
      </c>
      <c r="T57" s="37">
        <f>SUMPRODUCT(LTA!J57:AN57,LTA!J$101:AN$101,LTA!J$105:AN$105)</f>
        <v>87.33</v>
      </c>
      <c r="U57" s="37">
        <f>SUMPRODUCT(LTA!J57:AN57,LTA!J$102:AN$102,LTA!J$105:AN$105)</f>
        <v>521.86007300000006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1.29</v>
      </c>
      <c r="AB57" s="75">
        <f>-STOA!P57</f>
        <v>0</v>
      </c>
      <c r="AC57">
        <f t="shared" si="0"/>
        <v>11.526630567275873</v>
      </c>
      <c r="AD57">
        <f t="shared" si="1"/>
        <v>1360.6912941084236</v>
      </c>
      <c r="AE57">
        <f>'IDT-1'!F57</f>
        <v>0</v>
      </c>
      <c r="AF57" s="24"/>
      <c r="AG57">
        <f t="shared" si="2"/>
        <v>1360.6912941084236</v>
      </c>
      <c r="AI57" s="34">
        <f>PXIL!J57</f>
        <v>0</v>
      </c>
      <c r="AJ57" s="34">
        <f>PXIL!P57</f>
        <v>0</v>
      </c>
      <c r="AK57" s="34">
        <f>RTM_IEX!J57</f>
        <v>57.72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6.4693499999999995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56.56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583.1213765979245</v>
      </c>
      <c r="P58" s="36">
        <v>66.279999999999987</v>
      </c>
      <c r="Q58" s="36">
        <v>26.62</v>
      </c>
      <c r="R58" s="38">
        <v>23.7</v>
      </c>
      <c r="S58" s="38">
        <v>0</v>
      </c>
      <c r="T58" s="37">
        <f>SUMPRODUCT(LTA!J58:AN58,LTA!J$101:AN$101,LTA!J$105:AN$105)</f>
        <v>83.18</v>
      </c>
      <c r="U58" s="37">
        <f>SUMPRODUCT(LTA!J58:AN58,LTA!J$102:AN$102,LTA!J$105:AN$105)</f>
        <v>516.57293699999991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1.29</v>
      </c>
      <c r="AB58" s="75">
        <f>-STOA!P58</f>
        <v>0</v>
      </c>
      <c r="AC58">
        <f t="shared" si="0"/>
        <v>11.714418774222565</v>
      </c>
      <c r="AD58">
        <f t="shared" si="1"/>
        <v>1382.8592448237018</v>
      </c>
      <c r="AE58">
        <f>'IDT-1'!F58</f>
        <v>3</v>
      </c>
      <c r="AF58" s="24"/>
      <c r="AG58">
        <f t="shared" si="2"/>
        <v>1385.8592448237018</v>
      </c>
      <c r="AI58" s="34">
        <f>PXIL!J58</f>
        <v>0</v>
      </c>
      <c r="AJ58" s="34">
        <f>PXIL!P58</f>
        <v>0</v>
      </c>
      <c r="AK58" s="34">
        <f>RTM_IEX!J58</f>
        <v>30.78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6.4693499999999995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56.56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583.1213765979245</v>
      </c>
      <c r="P59" s="36">
        <v>66.279999999999987</v>
      </c>
      <c r="Q59" s="36">
        <v>26.62</v>
      </c>
      <c r="R59" s="38">
        <v>23.7</v>
      </c>
      <c r="S59" s="38">
        <v>0</v>
      </c>
      <c r="T59" s="37">
        <f>SUMPRODUCT(LTA!J59:AN59,LTA!J$101:AN$101,LTA!J$105:AN$105)</f>
        <v>78.19</v>
      </c>
      <c r="U59" s="37">
        <f>SUMPRODUCT(LTA!J59:AN59,LTA!J$102:AN$102,LTA!J$105:AN$105)</f>
        <v>510.36333899999994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2.89</v>
      </c>
      <c r="Z59" s="34">
        <f>IEX!P59</f>
        <v>0</v>
      </c>
      <c r="AA59" s="75">
        <f>STOA!J59</f>
        <v>1.29</v>
      </c>
      <c r="AB59" s="75">
        <f>-STOA!P59</f>
        <v>0</v>
      </c>
      <c r="AC59">
        <f t="shared" si="0"/>
        <v>11.870914151022566</v>
      </c>
      <c r="AD59">
        <f t="shared" si="1"/>
        <v>1401.3331514469021</v>
      </c>
      <c r="AE59">
        <f>'IDT-1'!F59</f>
        <v>8</v>
      </c>
      <c r="AF59" s="24"/>
      <c r="AG59">
        <f t="shared" si="2"/>
        <v>1409.3331514469021</v>
      </c>
      <c r="AI59" s="34">
        <f>PXIL!J59</f>
        <v>0</v>
      </c>
      <c r="AJ59" s="34">
        <f>PXIL!P59</f>
        <v>0</v>
      </c>
      <c r="AK59" s="34">
        <f>RTM_IEX!J59</f>
        <v>57.72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6.4693499999999995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56.56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583.19436683309539</v>
      </c>
      <c r="P60" s="36">
        <v>66.279999999999987</v>
      </c>
      <c r="Q60" s="36">
        <v>26.62</v>
      </c>
      <c r="R60" s="38">
        <v>23.7</v>
      </c>
      <c r="S60" s="38">
        <v>0</v>
      </c>
      <c r="T60" s="37">
        <f>SUMPRODUCT(LTA!J60:AN60,LTA!J$101:AN$101,LTA!J$105:AN$105)</f>
        <v>72.710000000000008</v>
      </c>
      <c r="U60" s="37">
        <f>SUMPRODUCT(LTA!J60:AN60,LTA!J$102:AN$102,LTA!J$105:AN$105)</f>
        <v>502.84083299999998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11.54</v>
      </c>
      <c r="Z60" s="34">
        <f>IEX!P60</f>
        <v>0</v>
      </c>
      <c r="AA60" s="75">
        <f>STOA!J60</f>
        <v>1.29</v>
      </c>
      <c r="AB60" s="75">
        <f>-STOA!P60</f>
        <v>0</v>
      </c>
      <c r="AC60">
        <f t="shared" si="0"/>
        <v>11.907710218598</v>
      </c>
      <c r="AD60">
        <f t="shared" si="1"/>
        <v>1405.6768396144976</v>
      </c>
      <c r="AE60">
        <f>'IDT-1'!F60</f>
        <v>13</v>
      </c>
      <c r="AF60" s="24"/>
      <c r="AG60">
        <f t="shared" si="2"/>
        <v>1418.6768396144976</v>
      </c>
      <c r="AI60" s="34">
        <f>PXIL!J60</f>
        <v>0</v>
      </c>
      <c r="AJ60" s="34">
        <f>PXIL!P60</f>
        <v>0</v>
      </c>
      <c r="AK60" s="34">
        <f>RTM_IEX!J60</f>
        <v>66.38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6.4693499999999995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56.56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588.2560663045507</v>
      </c>
      <c r="P61" s="36">
        <v>66.279999999999987</v>
      </c>
      <c r="Q61" s="36">
        <v>26.62</v>
      </c>
      <c r="R61" s="38">
        <v>23.7</v>
      </c>
      <c r="S61" s="38">
        <v>0</v>
      </c>
      <c r="T61" s="37">
        <f>SUMPRODUCT(LTA!J61:AN61,LTA!J$101:AN$101,LTA!J$105:AN$105)</f>
        <v>68.89</v>
      </c>
      <c r="U61" s="37">
        <f>SUMPRODUCT(LTA!J61:AN61,LTA!J$102:AN$102,LTA!J$105:AN$105)</f>
        <v>494.51164999999997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12.51</v>
      </c>
      <c r="Z61" s="34">
        <f>IEX!P61</f>
        <v>0</v>
      </c>
      <c r="AA61" s="75">
        <f>STOA!J61</f>
        <v>1.29</v>
      </c>
      <c r="AB61" s="75">
        <f>-STOA!P61</f>
        <v>0</v>
      </c>
      <c r="AC61">
        <f t="shared" si="0"/>
        <v>11.888663356958224</v>
      </c>
      <c r="AD61">
        <f t="shared" si="1"/>
        <v>1403.4284029475925</v>
      </c>
      <c r="AE61">
        <f>'IDT-1'!F61</f>
        <v>13</v>
      </c>
      <c r="AF61" s="24"/>
      <c r="AG61">
        <f t="shared" si="2"/>
        <v>1416.4284029475925</v>
      </c>
      <c r="AI61" s="34">
        <f>PXIL!J61</f>
        <v>0</v>
      </c>
      <c r="AJ61" s="34">
        <f>PXIL!P61</f>
        <v>0</v>
      </c>
      <c r="AK61" s="34">
        <f>RTM_IEX!J61</f>
        <v>70.23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6.4693499999999995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56.56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585.88799755397986</v>
      </c>
      <c r="P62" s="36">
        <v>66.279999999999987</v>
      </c>
      <c r="Q62" s="36">
        <v>26.62</v>
      </c>
      <c r="R62" s="38">
        <v>23.7</v>
      </c>
      <c r="S62" s="38">
        <v>0</v>
      </c>
      <c r="T62" s="37">
        <f>SUMPRODUCT(LTA!J62:AN62,LTA!J$101:AN$101,LTA!J$105:AN$105)</f>
        <v>63.34</v>
      </c>
      <c r="U62" s="37">
        <f>SUMPRODUCT(LTA!J62:AN62,LTA!J$102:AN$102,LTA!J$105:AN$105)</f>
        <v>485.97836799999999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28.86</v>
      </c>
      <c r="Z62" s="34">
        <f>IEX!P62</f>
        <v>0</v>
      </c>
      <c r="AA62" s="75">
        <f>STOA!J62</f>
        <v>1.29</v>
      </c>
      <c r="AB62" s="75">
        <f>-STOA!P62</f>
        <v>0</v>
      </c>
      <c r="AC62">
        <f t="shared" si="0"/>
        <v>11.903940010653429</v>
      </c>
      <c r="AD62">
        <f t="shared" si="1"/>
        <v>1405.2317755433264</v>
      </c>
      <c r="AE62">
        <f>'IDT-1'!F62</f>
        <v>8</v>
      </c>
      <c r="AF62" s="24"/>
      <c r="AG62">
        <f t="shared" si="2"/>
        <v>1413.2317755433264</v>
      </c>
      <c r="AI62" s="34">
        <f>PXIL!J62</f>
        <v>0</v>
      </c>
      <c r="AJ62" s="34">
        <f>PXIL!P62</f>
        <v>0</v>
      </c>
      <c r="AK62" s="34">
        <f>RTM_IEX!J62</f>
        <v>72.150000000000006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6.4693499999999995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56.56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586.34841134502801</v>
      </c>
      <c r="P63" s="36">
        <v>66.279999999999987</v>
      </c>
      <c r="Q63" s="36">
        <v>26.62</v>
      </c>
      <c r="R63" s="38">
        <v>23.7</v>
      </c>
      <c r="S63" s="38">
        <v>0</v>
      </c>
      <c r="T63" s="37">
        <f>SUMPRODUCT(LTA!J63:AN63,LTA!J$101:AN$101,LTA!J$105:AN$105)</f>
        <v>54.74</v>
      </c>
      <c r="U63" s="37">
        <f>SUMPRODUCT(LTA!J63:AN63,LTA!J$102:AN$102,LTA!J$105:AN$105)</f>
        <v>477.71862299999998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57.72</v>
      </c>
      <c r="Z63" s="34">
        <f>IEX!P63</f>
        <v>0</v>
      </c>
      <c r="AA63" s="75">
        <f>STOA!J63</f>
        <v>1.29</v>
      </c>
      <c r="AB63" s="75">
        <f>-STOA!P63</f>
        <v>0</v>
      </c>
      <c r="AC63">
        <f t="shared" si="0"/>
        <v>12.049013628498235</v>
      </c>
      <c r="AD63">
        <f t="shared" si="1"/>
        <v>1422.3573707165299</v>
      </c>
      <c r="AE63">
        <f>'IDT-1'!F63</f>
        <v>0</v>
      </c>
      <c r="AF63" s="24"/>
      <c r="AG63">
        <f t="shared" si="2"/>
        <v>1422.3573707165299</v>
      </c>
      <c r="AI63" s="34">
        <f>PXIL!J63</f>
        <v>0</v>
      </c>
      <c r="AJ63" s="34">
        <f>PXIL!P63</f>
        <v>0</v>
      </c>
      <c r="AK63" s="34">
        <f>RTM_IEX!J63</f>
        <v>76.959999999999994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6.4693499999999995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56.56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591.03487767923161</v>
      </c>
      <c r="P64" s="36">
        <v>66.279999999999987</v>
      </c>
      <c r="Q64" s="36">
        <v>26.62</v>
      </c>
      <c r="R64" s="38">
        <v>23.7</v>
      </c>
      <c r="S64" s="38">
        <v>0</v>
      </c>
      <c r="T64" s="37">
        <f>SUMPRODUCT(LTA!J64:AN64,LTA!J$101:AN$101,LTA!J$105:AN$105)</f>
        <v>47.44</v>
      </c>
      <c r="U64" s="37">
        <f>SUMPRODUCT(LTA!J64:AN64,LTA!J$102:AN$102,LTA!J$105:AN$105)</f>
        <v>468.42725899999994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6.73</v>
      </c>
      <c r="Z64" s="34">
        <f>IEX!P64</f>
        <v>0</v>
      </c>
      <c r="AA64" s="75">
        <f>STOA!J64</f>
        <v>1.29</v>
      </c>
      <c r="AB64" s="75">
        <f>-STOA!P64</f>
        <v>0</v>
      </c>
      <c r="AC64">
        <f t="shared" si="0"/>
        <v>11.456016488105544</v>
      </c>
      <c r="AD64">
        <f t="shared" si="1"/>
        <v>1352.355470191126</v>
      </c>
      <c r="AE64">
        <f>'IDT-1'!F64</f>
        <v>55</v>
      </c>
      <c r="AF64" s="24"/>
      <c r="AG64">
        <f t="shared" si="2"/>
        <v>1407.355470191126</v>
      </c>
      <c r="AI64" s="34">
        <f>PXIL!J64</f>
        <v>0</v>
      </c>
      <c r="AJ64" s="34">
        <f>PXIL!P64</f>
        <v>0</v>
      </c>
      <c r="AK64" s="34">
        <f>RTM_IEX!J64</f>
        <v>69.260000000000005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6.4693499999999995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56.56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591.03260770263307</v>
      </c>
      <c r="P65" s="36">
        <v>66.279999999999987</v>
      </c>
      <c r="Q65" s="36">
        <v>26.62</v>
      </c>
      <c r="R65" s="38">
        <v>23.7</v>
      </c>
      <c r="S65" s="38">
        <v>0</v>
      </c>
      <c r="T65" s="37">
        <f>SUMPRODUCT(LTA!J65:AN65,LTA!J$101:AN$101,LTA!J$105:AN$105)</f>
        <v>41.87</v>
      </c>
      <c r="U65" s="37">
        <f>SUMPRODUCT(LTA!J65:AN65,LTA!J$102:AN$102,LTA!J$105:AN$105)</f>
        <v>459.14561399999997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15.39</v>
      </c>
      <c r="Z65" s="34">
        <f>IEX!P65</f>
        <v>0</v>
      </c>
      <c r="AA65" s="75">
        <f>STOA!J65</f>
        <v>1.29</v>
      </c>
      <c r="AB65" s="75">
        <f>-STOA!P65</f>
        <v>0</v>
      </c>
      <c r="AC65">
        <f t="shared" si="0"/>
        <v>11.428263602302117</v>
      </c>
      <c r="AD65">
        <f t="shared" si="1"/>
        <v>1349.079308100331</v>
      </c>
      <c r="AE65">
        <f>'IDT-1'!F65</f>
        <v>45</v>
      </c>
      <c r="AF65" s="24"/>
      <c r="AG65">
        <f t="shared" si="2"/>
        <v>1394.079308100331</v>
      </c>
      <c r="AI65" s="34">
        <f>PXIL!J65</f>
        <v>0</v>
      </c>
      <c r="AJ65" s="34">
        <f>PXIL!P65</f>
        <v>0</v>
      </c>
      <c r="AK65" s="34">
        <f>RTM_IEX!J65</f>
        <v>72.150000000000006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6.4693499999999995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56.559999999999995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595.90929444923518</v>
      </c>
      <c r="P66" s="36">
        <v>66.279999999999987</v>
      </c>
      <c r="Q66" s="36">
        <v>26.62</v>
      </c>
      <c r="R66" s="38">
        <v>23.7</v>
      </c>
      <c r="S66" s="38">
        <v>0</v>
      </c>
      <c r="T66" s="37">
        <f>SUMPRODUCT(LTA!J66:AN66,LTA!J$101:AN$101,LTA!J$105:AN$105)</f>
        <v>37.299999999999997</v>
      </c>
      <c r="U66" s="37">
        <f>SUMPRODUCT(LTA!J66:AN66,LTA!J$102:AN$102,LTA!J$105:AN$105)</f>
        <v>450.00975399999999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18.28</v>
      </c>
      <c r="Z66" s="34">
        <f>IEX!P66</f>
        <v>0</v>
      </c>
      <c r="AA66" s="75">
        <f>STOA!J66</f>
        <v>1.29</v>
      </c>
      <c r="AB66" s="75">
        <f>-STOA!P66</f>
        <v>0</v>
      </c>
      <c r="AC66">
        <f t="shared" si="0"/>
        <v>11.418778546973575</v>
      </c>
      <c r="AD66">
        <f t="shared" si="1"/>
        <v>1347.9596199022617</v>
      </c>
      <c r="AE66">
        <f>'IDT-1'!F66</f>
        <v>35</v>
      </c>
      <c r="AF66" s="24"/>
      <c r="AG66">
        <f t="shared" si="2"/>
        <v>1382.9596199022617</v>
      </c>
      <c r="AI66" s="34">
        <f>PXIL!J66</f>
        <v>0</v>
      </c>
      <c r="AJ66" s="34">
        <f>PXIL!P66</f>
        <v>0</v>
      </c>
      <c r="AK66" s="34">
        <f>RTM_IEX!J66</f>
        <v>76.959999999999994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6.4693499999999995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56.559999999999995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595.89931503994455</v>
      </c>
      <c r="P67" s="36">
        <v>66.279999999999987</v>
      </c>
      <c r="Q67" s="36">
        <v>26.62</v>
      </c>
      <c r="R67" s="38">
        <v>23.7</v>
      </c>
      <c r="S67" s="38">
        <v>0</v>
      </c>
      <c r="T67" s="37">
        <f>SUMPRODUCT(LTA!J67:AN67,LTA!J$101:AN$101,LTA!J$105:AN$105)</f>
        <v>34.57</v>
      </c>
      <c r="U67" s="37">
        <f>SUMPRODUCT(LTA!J67:AN67,LTA!J$102:AN$102,LTA!J$105:AN$105)</f>
        <v>441.18490199999997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32.71</v>
      </c>
      <c r="Z67" s="34">
        <f>IEX!P67</f>
        <v>0</v>
      </c>
      <c r="AA67" s="75">
        <f>STOA!J67</f>
        <v>1.38</v>
      </c>
      <c r="AB67" s="75">
        <f>-STOA!P67</f>
        <v>0</v>
      </c>
      <c r="AC67">
        <f t="shared" si="0"/>
        <v>11.484005963135536</v>
      </c>
      <c r="AD67">
        <f t="shared" si="1"/>
        <v>1355.659561076809</v>
      </c>
      <c r="AE67">
        <f>'IDT-1'!F67</f>
        <v>20</v>
      </c>
      <c r="AF67" s="24"/>
      <c r="AG67">
        <f t="shared" si="2"/>
        <v>1375.659561076809</v>
      </c>
      <c r="AI67" s="34">
        <f>PXIL!J67</f>
        <v>0</v>
      </c>
      <c r="AJ67" s="34">
        <f>PXIL!P67</f>
        <v>0</v>
      </c>
      <c r="AK67" s="34">
        <f>RTM_IEX!J67</f>
        <v>81.77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6.4693499999999995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56.56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606.18489845081433</v>
      </c>
      <c r="P68" s="36">
        <v>66.279999999999987</v>
      </c>
      <c r="Q68" s="36">
        <v>26.62</v>
      </c>
      <c r="R68" s="38">
        <v>22.03</v>
      </c>
      <c r="S68" s="38">
        <v>0</v>
      </c>
      <c r="T68" s="37">
        <f>SUMPRODUCT(LTA!J68:AN68,LTA!J$101:AN$101,LTA!J$105:AN$105)</f>
        <v>27.87</v>
      </c>
      <c r="U68" s="37">
        <f>SUMPRODUCT(LTA!J68:AN68,LTA!J$102:AN$102,LTA!J$105:AN$105)</f>
        <v>432.36005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1.38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10.791012106986841</v>
      </c>
      <c r="AD68">
        <f t="shared" ref="AD68:AD98" si="4">SUM(B68:AB68,AI68:AT68)-AC68</f>
        <v>1273.8532863438277</v>
      </c>
      <c r="AE68">
        <f>'IDT-1'!F68</f>
        <v>91.647000000000006</v>
      </c>
      <c r="AF68" s="24"/>
      <c r="AG68">
        <f t="shared" ref="AG68:AG98" si="5">SUM(AD68:AF68)</f>
        <v>1365.5002863438276</v>
      </c>
      <c r="AI68" s="34">
        <f>PXIL!J68</f>
        <v>0</v>
      </c>
      <c r="AJ68" s="34">
        <f>PXIL!P68</f>
        <v>0</v>
      </c>
      <c r="AK68" s="34">
        <f>RTM_IEX!J68</f>
        <v>38.89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7.1614200000000006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56.56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612.34063999100658</v>
      </c>
      <c r="P69" s="36">
        <v>66.279999999999987</v>
      </c>
      <c r="Q69" s="36">
        <v>26.62</v>
      </c>
      <c r="R69" s="38">
        <v>17.88</v>
      </c>
      <c r="S69" s="38">
        <v>0</v>
      </c>
      <c r="T69" s="37">
        <f>SUMPRODUCT(LTA!J69:AN69,LTA!J$101:AN$101,LTA!J$105:AN$105)</f>
        <v>23.14</v>
      </c>
      <c r="U69" s="37">
        <f>SUMPRODUCT(LTA!J69:AN69,LTA!J$102:AN$102,LTA!J$105:AN$105)</f>
        <v>423.37402499999996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34.69</v>
      </c>
      <c r="Z69" s="34">
        <f>IEX!P69</f>
        <v>0</v>
      </c>
      <c r="AA69" s="75">
        <f>STOA!J69</f>
        <v>1.38</v>
      </c>
      <c r="AB69" s="75">
        <f>-STOA!P69</f>
        <v>0</v>
      </c>
      <c r="AC69">
        <f t="shared" si="3"/>
        <v>11.174907113924453</v>
      </c>
      <c r="AD69">
        <f t="shared" si="4"/>
        <v>1319.1711778770821</v>
      </c>
      <c r="AE69">
        <f>'IDT-1'!F69</f>
        <v>32.036999999999999</v>
      </c>
      <c r="AF69" s="24"/>
      <c r="AG69">
        <f t="shared" si="5"/>
        <v>1351.2081778770821</v>
      </c>
      <c r="AI69" s="34">
        <f>PXIL!J69</f>
        <v>0</v>
      </c>
      <c r="AJ69" s="34">
        <f>PXIL!P69</f>
        <v>0</v>
      </c>
      <c r="AK69" s="34">
        <f>RTM_IEX!J69</f>
        <v>60.92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7.1614200000000006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56.56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620.5349175110066</v>
      </c>
      <c r="P70" s="36">
        <v>66.279999999999987</v>
      </c>
      <c r="Q70" s="36">
        <v>26.62</v>
      </c>
      <c r="R70" s="38">
        <v>11.110000000000001</v>
      </c>
      <c r="S70" s="38">
        <v>0</v>
      </c>
      <c r="T70" s="37">
        <f>SUMPRODUCT(LTA!J70:AN70,LTA!J$101:AN$101,LTA!J$105:AN$105)</f>
        <v>16.600000000000001</v>
      </c>
      <c r="U70" s="37">
        <f>SUMPRODUCT(LTA!J70:AN70,LTA!J$102:AN$102,LTA!J$105:AN$105)</f>
        <v>416.54365100000001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24.69</v>
      </c>
      <c r="Z70" s="34">
        <f>IEX!P70</f>
        <v>0</v>
      </c>
      <c r="AA70" s="75">
        <f>STOA!J70</f>
        <v>1.38</v>
      </c>
      <c r="AB70" s="75">
        <f>-STOA!P70</f>
        <v>0</v>
      </c>
      <c r="AC70">
        <f t="shared" si="3"/>
        <v>10.948139903492455</v>
      </c>
      <c r="AD70">
        <f t="shared" si="4"/>
        <v>1292.4018486075142</v>
      </c>
      <c r="AE70">
        <f>'IDT-1'!F70</f>
        <v>20.594999999999999</v>
      </c>
      <c r="AF70" s="24"/>
      <c r="AG70">
        <f t="shared" si="5"/>
        <v>1312.9968486075143</v>
      </c>
      <c r="AI70" s="34">
        <f>PXIL!J70</f>
        <v>0</v>
      </c>
      <c r="AJ70" s="34">
        <f>PXIL!P70</f>
        <v>0</v>
      </c>
      <c r="AK70" s="34">
        <f>RTM_IEX!J70</f>
        <v>55.87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7.1614200000000006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56.56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637.32595210598299</v>
      </c>
      <c r="P71" s="36">
        <v>66.279999999999987</v>
      </c>
      <c r="Q71" s="36">
        <v>26.62</v>
      </c>
      <c r="R71" s="38">
        <v>5.7425454545454544</v>
      </c>
      <c r="S71" s="38">
        <v>0</v>
      </c>
      <c r="T71" s="37">
        <f>SUMPRODUCT(LTA!J71:AN71,LTA!J$101:AN$101,LTA!J$105:AN$105)</f>
        <v>11.120000000000001</v>
      </c>
      <c r="U71" s="37">
        <f>SUMPRODUCT(LTA!J71:AN71,LTA!J$102:AN$102,LTA!J$105:AN$105)</f>
        <v>408.73278199999999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2.39</v>
      </c>
      <c r="Z71" s="34">
        <f>IEX!P71</f>
        <v>0</v>
      </c>
      <c r="AA71" s="75">
        <f>STOA!J71</f>
        <v>39.769999999999996</v>
      </c>
      <c r="AB71" s="75">
        <f>-STOA!P71</f>
        <v>0</v>
      </c>
      <c r="AC71">
        <f t="shared" si="3"/>
        <v>11.56027067630844</v>
      </c>
      <c r="AD71">
        <f t="shared" si="4"/>
        <v>1364.6624288842202</v>
      </c>
      <c r="AE71">
        <f>'IDT-1'!F71</f>
        <v>20</v>
      </c>
      <c r="AF71" s="24"/>
      <c r="AG71">
        <f t="shared" si="5"/>
        <v>1384.6624288842202</v>
      </c>
      <c r="AI71" s="34">
        <f>PXIL!J71</f>
        <v>0</v>
      </c>
      <c r="AJ71" s="34">
        <f>PXIL!P71</f>
        <v>0</v>
      </c>
      <c r="AK71" s="34">
        <f>RTM_IEX!J71</f>
        <v>114.52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7.1614200000000006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56.56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653.5364542955341</v>
      </c>
      <c r="P72" s="36">
        <v>66.279999999999987</v>
      </c>
      <c r="Q72" s="36">
        <v>26.62</v>
      </c>
      <c r="R72" s="38">
        <v>1.8000000000000003</v>
      </c>
      <c r="S72" s="38">
        <v>0</v>
      </c>
      <c r="T72" s="37">
        <f>SUMPRODUCT(LTA!J72:AN72,LTA!J$101:AN$101,LTA!J$105:AN$105)</f>
        <v>3.71</v>
      </c>
      <c r="U72" s="37">
        <f>SUMPRODUCT(LTA!J72:AN72,LTA!J$102:AN$102,LTA!J$105:AN$105)</f>
        <v>403.83693499999998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7.34</v>
      </c>
      <c r="Z72" s="34">
        <f>IEX!P72</f>
        <v>0</v>
      </c>
      <c r="AA72" s="75">
        <f>STOA!J72</f>
        <v>39.769999999999996</v>
      </c>
      <c r="AB72" s="75">
        <f>-STOA!P72</f>
        <v>0</v>
      </c>
      <c r="AC72">
        <f t="shared" si="3"/>
        <v>11.767852398082484</v>
      </c>
      <c r="AD72">
        <f t="shared" si="4"/>
        <v>1389.1669568974512</v>
      </c>
      <c r="AE72">
        <f>'IDT-1'!F72</f>
        <v>0</v>
      </c>
      <c r="AF72" s="24"/>
      <c r="AG72">
        <f t="shared" si="5"/>
        <v>1389.1669568974512</v>
      </c>
      <c r="AI72" s="34">
        <f>PXIL!J72</f>
        <v>0</v>
      </c>
      <c r="AJ72" s="34">
        <f>PXIL!P72</f>
        <v>0</v>
      </c>
      <c r="AK72" s="34">
        <f>RTM_IEX!J72</f>
        <v>134.32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7.1614200000000006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56.56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673.76253710114418</v>
      </c>
      <c r="P73" s="36">
        <v>66.279999999999987</v>
      </c>
      <c r="Q73" s="36">
        <v>26.62</v>
      </c>
      <c r="R73" s="38">
        <v>0</v>
      </c>
      <c r="S73" s="38">
        <v>0</v>
      </c>
      <c r="T73" s="37">
        <f>SUMPRODUCT(LTA!J73:AN73,LTA!J$101:AN$101,LTA!J$105:AN$105)</f>
        <v>1.4</v>
      </c>
      <c r="U73" s="37">
        <f>SUMPRODUCT(LTA!J73:AN73,LTA!J$102:AN$102,LTA!J$105:AN$105)</f>
        <v>402.786427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5.68</v>
      </c>
      <c r="Z73" s="34">
        <f>IEX!P73</f>
        <v>0</v>
      </c>
      <c r="AA73" s="75">
        <f>STOA!J73</f>
        <v>39.769999999999996</v>
      </c>
      <c r="AB73" s="75">
        <f>-STOA!P73</f>
        <v>0</v>
      </c>
      <c r="AC73">
        <f t="shared" si="3"/>
        <v>11.44937122644961</v>
      </c>
      <c r="AD73">
        <f t="shared" si="4"/>
        <v>1351.5710128746946</v>
      </c>
      <c r="AE73">
        <f>'IDT-1'!F73</f>
        <v>0</v>
      </c>
      <c r="AF73" s="24"/>
      <c r="AG73">
        <f t="shared" si="5"/>
        <v>1351.5710128746946</v>
      </c>
      <c r="AI73" s="34">
        <f>PXIL!J73</f>
        <v>0</v>
      </c>
      <c r="AJ73" s="34">
        <f>PXIL!P73</f>
        <v>0</v>
      </c>
      <c r="AK73" s="34">
        <f>RTM_IEX!J73</f>
        <v>83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7.1614200000000006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56.56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678.8835724649847</v>
      </c>
      <c r="P74" s="36">
        <v>66.279999999999987</v>
      </c>
      <c r="Q74" s="36">
        <v>26.62</v>
      </c>
      <c r="R74" s="38">
        <v>0</v>
      </c>
      <c r="S74" s="38">
        <v>0</v>
      </c>
      <c r="T74" s="37">
        <f>SUMPRODUCT(LTA!J74:AN74,LTA!J$101:AN$101,LTA!J$105:AN$105)</f>
        <v>0.11</v>
      </c>
      <c r="U74" s="37">
        <f>SUMPRODUCT(LTA!J74:AN74,LTA!J$102:AN$102,LTA!J$105:AN$105)</f>
        <v>400.48285899999996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6.34</v>
      </c>
      <c r="Z74" s="34">
        <f>IEX!P74</f>
        <v>0</v>
      </c>
      <c r="AA74" s="75">
        <f>STOA!J74</f>
        <v>39.769999999999996</v>
      </c>
      <c r="AB74" s="75">
        <f>-STOA!P74</f>
        <v>0</v>
      </c>
      <c r="AC74">
        <f t="shared" si="3"/>
        <v>11.34317395230587</v>
      </c>
      <c r="AD74">
        <f t="shared" si="4"/>
        <v>1339.0346775126786</v>
      </c>
      <c r="AE74">
        <f>'IDT-1'!F74</f>
        <v>0</v>
      </c>
      <c r="AF74" s="24"/>
      <c r="AG74">
        <f t="shared" si="5"/>
        <v>1339.0346775126786</v>
      </c>
      <c r="AI74" s="34">
        <f>PXIL!J74</f>
        <v>0</v>
      </c>
      <c r="AJ74" s="34">
        <f>PXIL!P74</f>
        <v>0</v>
      </c>
      <c r="AK74" s="34">
        <f>RTM_IEX!J74</f>
        <v>68.17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7.1614200000000006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56.56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678.34514172068759</v>
      </c>
      <c r="P75" s="36">
        <v>66.279999999999987</v>
      </c>
      <c r="Q75" s="36">
        <v>26.62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400.34999999999997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28.69</v>
      </c>
      <c r="Z75" s="34">
        <f>IEX!P75</f>
        <v>0</v>
      </c>
      <c r="AA75" s="75">
        <f>STOA!J75</f>
        <v>39.769999999999996</v>
      </c>
      <c r="AB75" s="75">
        <f>-STOA!P75</f>
        <v>0</v>
      </c>
      <c r="AC75">
        <f t="shared" si="3"/>
        <v>11.810203118453776</v>
      </c>
      <c r="AD75">
        <f t="shared" si="4"/>
        <v>1394.1663586022339</v>
      </c>
      <c r="AE75">
        <f>'IDT-1'!F75</f>
        <v>0</v>
      </c>
      <c r="AF75" s="24"/>
      <c r="AG75">
        <f t="shared" si="5"/>
        <v>1394.1663586022339</v>
      </c>
      <c r="AI75" s="34">
        <f>PXIL!J75</f>
        <v>0</v>
      </c>
      <c r="AJ75" s="34">
        <f>PXIL!P75</f>
        <v>0</v>
      </c>
      <c r="AK75" s="34">
        <f>RTM_IEX!J75</f>
        <v>102.2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7.1614200000000006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56.56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688.12002372068753</v>
      </c>
      <c r="P76" s="36">
        <v>66.279999999999987</v>
      </c>
      <c r="Q76" s="36">
        <v>26.62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400.51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38.68</v>
      </c>
      <c r="Z76" s="34">
        <f>IEX!P76</f>
        <v>0</v>
      </c>
      <c r="AA76" s="75">
        <f>STOA!J76</f>
        <v>39.769999999999996</v>
      </c>
      <c r="AB76" s="75">
        <f>-STOA!P76</f>
        <v>0</v>
      </c>
      <c r="AC76">
        <f t="shared" si="3"/>
        <v>11.872992127253774</v>
      </c>
      <c r="AD76">
        <f t="shared" si="4"/>
        <v>1401.5784515934336</v>
      </c>
      <c r="AE76">
        <f>'IDT-1'!F76</f>
        <v>0</v>
      </c>
      <c r="AF76" s="24"/>
      <c r="AG76">
        <f t="shared" si="5"/>
        <v>1401.5784515934336</v>
      </c>
      <c r="AI76" s="34">
        <f>PXIL!J76</f>
        <v>0</v>
      </c>
      <c r="AJ76" s="34">
        <f>PXIL!P76</f>
        <v>0</v>
      </c>
      <c r="AK76" s="34">
        <f>RTM_IEX!J76</f>
        <v>89.75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7.1614200000000006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56.56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688.12002372068753</v>
      </c>
      <c r="P77" s="36">
        <v>73.209999999999994</v>
      </c>
      <c r="Q77" s="36">
        <v>26.62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397.29999999999995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44.98</v>
      </c>
      <c r="Z77" s="34">
        <f>IEX!P77</f>
        <v>0</v>
      </c>
      <c r="AA77" s="75">
        <f>STOA!J77</f>
        <v>39.769999999999996</v>
      </c>
      <c r="AB77" s="75">
        <f>-STOA!P77</f>
        <v>0</v>
      </c>
      <c r="AC77">
        <f t="shared" si="3"/>
        <v>11.692308127253776</v>
      </c>
      <c r="AD77">
        <f t="shared" si="4"/>
        <v>1380.2491355934339</v>
      </c>
      <c r="AE77">
        <f>'IDT-1'!F77</f>
        <v>0</v>
      </c>
      <c r="AF77" s="24"/>
      <c r="AG77">
        <f t="shared" si="5"/>
        <v>1380.2491355934339</v>
      </c>
      <c r="AI77" s="34">
        <f>PXIL!J77</f>
        <v>0</v>
      </c>
      <c r="AJ77" s="34">
        <f>PXIL!P77</f>
        <v>0</v>
      </c>
      <c r="AK77" s="34">
        <f>RTM_IEX!J77</f>
        <v>58.22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7.1614200000000006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56.56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669.36197010834292</v>
      </c>
      <c r="P78" s="36">
        <v>73.209999999999994</v>
      </c>
      <c r="Q78" s="36">
        <v>26.62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397.79999999999995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44.35</v>
      </c>
      <c r="Z78" s="34">
        <f>IEX!P78</f>
        <v>0</v>
      </c>
      <c r="AA78" s="75">
        <f>STOA!J78</f>
        <v>39.769999999999996</v>
      </c>
      <c r="AB78" s="75">
        <f>-STOA!P78</f>
        <v>0</v>
      </c>
      <c r="AC78">
        <f t="shared" si="3"/>
        <v>11.453092476910081</v>
      </c>
      <c r="AD78">
        <f t="shared" si="4"/>
        <v>1352.0102976314329</v>
      </c>
      <c r="AE78">
        <f>'IDT-1'!F78</f>
        <v>0</v>
      </c>
      <c r="AF78" s="24"/>
      <c r="AG78">
        <f t="shared" si="5"/>
        <v>1352.0102976314329</v>
      </c>
      <c r="AI78" s="34">
        <f>PXIL!J78</f>
        <v>0</v>
      </c>
      <c r="AJ78" s="34">
        <f>PXIL!P78</f>
        <v>0</v>
      </c>
      <c r="AK78" s="34">
        <f>RTM_IEX!J78</f>
        <v>48.63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7.1614200000000006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56.56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638.50048879029009</v>
      </c>
      <c r="P79" s="36">
        <v>70.430000000000007</v>
      </c>
      <c r="Q79" s="36">
        <v>26.62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398.17999999999995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50.87</v>
      </c>
      <c r="Z79" s="34">
        <f>IEX!P79</f>
        <v>0</v>
      </c>
      <c r="AA79" s="75">
        <f>STOA!J79</f>
        <v>39.769999999999996</v>
      </c>
      <c r="AB79" s="75">
        <f>-STOA!P79</f>
        <v>0</v>
      </c>
      <c r="AC79">
        <f t="shared" si="3"/>
        <v>11.702560033838434</v>
      </c>
      <c r="AD79">
        <f t="shared" si="4"/>
        <v>1381.4593487564514</v>
      </c>
      <c r="AE79">
        <f>'IDT-1'!F79</f>
        <v>0</v>
      </c>
      <c r="AF79" s="24"/>
      <c r="AG79">
        <f t="shared" si="5"/>
        <v>1381.4593487564514</v>
      </c>
      <c r="AI79" s="34">
        <f>PXIL!J79</f>
        <v>0</v>
      </c>
      <c r="AJ79" s="34">
        <f>PXIL!P79</f>
        <v>0</v>
      </c>
      <c r="AK79" s="34">
        <f>RTM_IEX!J79</f>
        <v>105.07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7.1614200000000006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56.56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617.73863417013229</v>
      </c>
      <c r="P80" s="36">
        <v>70.430000000000007</v>
      </c>
      <c r="Q80" s="36">
        <v>26.62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398.67999999999995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56.36</v>
      </c>
      <c r="Z80" s="34">
        <f>IEX!P80</f>
        <v>0</v>
      </c>
      <c r="AA80" s="75">
        <f>STOA!J80</f>
        <v>39.769999999999996</v>
      </c>
      <c r="AB80" s="75">
        <f>-STOA!P80</f>
        <v>0</v>
      </c>
      <c r="AC80">
        <f t="shared" si="3"/>
        <v>11.645676455029109</v>
      </c>
      <c r="AD80">
        <f t="shared" si="4"/>
        <v>1374.7443777151029</v>
      </c>
      <c r="AE80">
        <f>'IDT-1'!F80</f>
        <v>0</v>
      </c>
      <c r="AF80" s="24"/>
      <c r="AG80">
        <f t="shared" si="5"/>
        <v>1374.7443777151029</v>
      </c>
      <c r="AI80" s="34">
        <f>PXIL!J80</f>
        <v>0</v>
      </c>
      <c r="AJ80" s="34">
        <f>PXIL!P80</f>
        <v>0</v>
      </c>
      <c r="AK80" s="34">
        <f>RTM_IEX!J80</f>
        <v>113.07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7.1614200000000006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56.56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600.81846504486907</v>
      </c>
      <c r="P81" s="36">
        <v>70.430000000000007</v>
      </c>
      <c r="Q81" s="36">
        <v>26.62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399.49999999999994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59.48</v>
      </c>
      <c r="Z81" s="34">
        <f>IEX!P81</f>
        <v>0</v>
      </c>
      <c r="AA81" s="75">
        <f>STOA!J81</f>
        <v>39.769999999999996</v>
      </c>
      <c r="AB81" s="75">
        <f>-STOA!P81</f>
        <v>0</v>
      </c>
      <c r="AC81">
        <f t="shared" si="3"/>
        <v>11.349491034376898</v>
      </c>
      <c r="AD81">
        <f t="shared" si="4"/>
        <v>1339.780394010492</v>
      </c>
      <c r="AE81">
        <f>'IDT-1'!F81</f>
        <v>0</v>
      </c>
      <c r="AF81" s="24"/>
      <c r="AG81">
        <f t="shared" si="5"/>
        <v>1339.780394010492</v>
      </c>
      <c r="AI81" s="34">
        <f>PXIL!J81</f>
        <v>0</v>
      </c>
      <c r="AJ81" s="34">
        <f>PXIL!P81</f>
        <v>0</v>
      </c>
      <c r="AK81" s="34">
        <f>RTM_IEX!J81</f>
        <v>90.79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7.1614200000000006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56.56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600.81846504486907</v>
      </c>
      <c r="P82" s="36">
        <v>70.430000000000007</v>
      </c>
      <c r="Q82" s="36">
        <v>26.62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400.51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43.06</v>
      </c>
      <c r="Z82" s="34">
        <f>IEX!P82</f>
        <v>0</v>
      </c>
      <c r="AA82" s="75">
        <f>STOA!J82</f>
        <v>39.769999999999996</v>
      </c>
      <c r="AB82" s="75">
        <f>-STOA!P82</f>
        <v>0</v>
      </c>
      <c r="AC82">
        <f t="shared" si="3"/>
        <v>11.3925830343769</v>
      </c>
      <c r="AD82">
        <f t="shared" si="4"/>
        <v>1344.867302010492</v>
      </c>
      <c r="AE82">
        <f>'IDT-1'!F82</f>
        <v>0</v>
      </c>
      <c r="AF82" s="24"/>
      <c r="AG82">
        <f t="shared" si="5"/>
        <v>1344.867302010492</v>
      </c>
      <c r="AI82" s="34">
        <f>PXIL!J82</f>
        <v>0</v>
      </c>
      <c r="AJ82" s="34">
        <f>PXIL!P82</f>
        <v>0</v>
      </c>
      <c r="AK82" s="34">
        <f>RTM_IEX!J82</f>
        <v>111.33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7.1614200000000006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56.559999999999995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600.81846504486907</v>
      </c>
      <c r="P83" s="36">
        <v>70.430000000000007</v>
      </c>
      <c r="Q83" s="36">
        <v>26.62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398.12999999999994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15.48</v>
      </c>
      <c r="Z83" s="34">
        <f>IEX!P83</f>
        <v>0</v>
      </c>
      <c r="AA83" s="75">
        <f>STOA!J83</f>
        <v>1.38</v>
      </c>
      <c r="AB83" s="75">
        <f>-STOA!P83</f>
        <v>0</v>
      </c>
      <c r="AC83">
        <f t="shared" si="3"/>
        <v>10.2568190343769</v>
      </c>
      <c r="AD83">
        <f t="shared" si="4"/>
        <v>1210.7930660104923</v>
      </c>
      <c r="AE83">
        <f>'IDT-1'!F83</f>
        <v>34.326000000000001</v>
      </c>
      <c r="AF83" s="24"/>
      <c r="AG83">
        <f t="shared" si="5"/>
        <v>1245.1190660104924</v>
      </c>
      <c r="AI83" s="34">
        <f>PXIL!J83</f>
        <v>0</v>
      </c>
      <c r="AJ83" s="34">
        <f>PXIL!P83</f>
        <v>0</v>
      </c>
      <c r="AK83" s="34">
        <f>RTM_IEX!J83</f>
        <v>44.47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7.1614200000000006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56.559999999999995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596.35555464486913</v>
      </c>
      <c r="P84" s="36">
        <v>70.430000000000007</v>
      </c>
      <c r="Q84" s="36">
        <v>26.62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398.29999999999995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4.9400000000000004</v>
      </c>
      <c r="Z84" s="34">
        <f>IEX!P84</f>
        <v>0</v>
      </c>
      <c r="AA84" s="75">
        <f>STOA!J84</f>
        <v>1.38</v>
      </c>
      <c r="AB84" s="75">
        <f>-STOA!P84</f>
        <v>0</v>
      </c>
      <c r="AC84">
        <f t="shared" si="3"/>
        <v>10.101478587016899</v>
      </c>
      <c r="AD84">
        <f t="shared" si="4"/>
        <v>1192.4554960578523</v>
      </c>
      <c r="AE84">
        <f>'IDT-1'!F84</f>
        <v>38.902000000000001</v>
      </c>
      <c r="AF84" s="24"/>
      <c r="AG84">
        <f t="shared" si="5"/>
        <v>1231.3574960578524</v>
      </c>
      <c r="AI84" s="34">
        <f>PXIL!J84</f>
        <v>0</v>
      </c>
      <c r="AJ84" s="34">
        <f>PXIL!P84</f>
        <v>0</v>
      </c>
      <c r="AK84" s="34">
        <f>RTM_IEX!J84</f>
        <v>40.81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6.7702499999999999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56.559999999999995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596.35555464486913</v>
      </c>
      <c r="P85" s="36">
        <v>70.430000000000007</v>
      </c>
      <c r="Q85" s="36">
        <v>26.62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399.79999999999995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1.38</v>
      </c>
      <c r="AB85" s="75">
        <f>-STOA!P85</f>
        <v>0</v>
      </c>
      <c r="AC85">
        <f t="shared" si="3"/>
        <v>10.318692759016901</v>
      </c>
      <c r="AD85">
        <f t="shared" si="4"/>
        <v>1218.0971118858524</v>
      </c>
      <c r="AE85">
        <f>'IDT-1'!F85</f>
        <v>31.478999999999999</v>
      </c>
      <c r="AF85" s="24"/>
      <c r="AG85">
        <f t="shared" si="5"/>
        <v>1249.5761118858525</v>
      </c>
      <c r="AI85" s="34">
        <f>PXIL!J85</f>
        <v>0</v>
      </c>
      <c r="AJ85" s="34">
        <f>PXIL!P85</f>
        <v>0</v>
      </c>
      <c r="AK85" s="34">
        <f>RTM_IEX!J85</f>
        <v>70.5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6.7702499999999999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56.559999999999995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596.35555464486913</v>
      </c>
      <c r="P86" s="36">
        <v>70.430000000000007</v>
      </c>
      <c r="Q86" s="36">
        <v>26.62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400.29999999999995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1.38</v>
      </c>
      <c r="AB86" s="75">
        <f>-STOA!P86</f>
        <v>0</v>
      </c>
      <c r="AC86">
        <f t="shared" si="3"/>
        <v>10.341960759016899</v>
      </c>
      <c r="AD86">
        <f t="shared" si="4"/>
        <v>1220.8438438858523</v>
      </c>
      <c r="AE86">
        <f>'IDT-1'!F86</f>
        <v>10.638999999999999</v>
      </c>
      <c r="AF86" s="24"/>
      <c r="AG86">
        <f t="shared" si="5"/>
        <v>1231.4828438858522</v>
      </c>
      <c r="AI86" s="34">
        <f>PXIL!J86</f>
        <v>0</v>
      </c>
      <c r="AJ86" s="34">
        <f>PXIL!P86</f>
        <v>0</v>
      </c>
      <c r="AK86" s="34">
        <f>RTM_IEX!J86</f>
        <v>72.77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6.7702499999999999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56.559999999999995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597.90423177358196</v>
      </c>
      <c r="P87" s="36">
        <v>70.430000000000007</v>
      </c>
      <c r="Q87" s="36">
        <v>26.62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401.08999999999992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-28</v>
      </c>
      <c r="AA87" s="75">
        <f>STOA!J87</f>
        <v>1.29</v>
      </c>
      <c r="AB87" s="75">
        <f>-STOA!P87</f>
        <v>0</v>
      </c>
      <c r="AC87">
        <f t="shared" si="3"/>
        <v>10.378886063194981</v>
      </c>
      <c r="AD87">
        <f t="shared" si="4"/>
        <v>1168.9655957103869</v>
      </c>
      <c r="AE87">
        <f>'IDT-1'!F87</f>
        <v>-44.408000000000001</v>
      </c>
      <c r="AF87" s="24"/>
      <c r="AG87">
        <f t="shared" si="5"/>
        <v>1124.557595710387</v>
      </c>
      <c r="AI87" s="34">
        <f>PXIL!J87</f>
        <v>0</v>
      </c>
      <c r="AJ87" s="34">
        <f>PXIL!P87</f>
        <v>0</v>
      </c>
      <c r="AK87" s="34">
        <f>RTM_IEX!J87</f>
        <v>46.68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6.7702499999999999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56.559999999999995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606.16459955080973</v>
      </c>
      <c r="P88" s="36">
        <v>70.430000000000007</v>
      </c>
      <c r="Q88" s="36">
        <v>26.62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401.41999999999996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</v>
      </c>
      <c r="AA88" s="75">
        <f>STOA!J88</f>
        <v>1.29</v>
      </c>
      <c r="AB88" s="75">
        <f>-STOA!P88</f>
        <v>0</v>
      </c>
      <c r="AC88">
        <f t="shared" si="3"/>
        <v>10.470533152523695</v>
      </c>
      <c r="AD88">
        <f t="shared" si="4"/>
        <v>1179.7843163982859</v>
      </c>
      <c r="AE88">
        <f>'IDT-1'!F88</f>
        <v>-39.968000000000004</v>
      </c>
      <c r="AF88" s="24"/>
      <c r="AG88">
        <f t="shared" si="5"/>
        <v>1139.8163163982858</v>
      </c>
      <c r="AI88" s="34">
        <f>PXIL!J88</f>
        <v>0</v>
      </c>
      <c r="AJ88" s="34">
        <f>PXIL!P88</f>
        <v>0</v>
      </c>
      <c r="AK88" s="34">
        <f>RTM_IEX!J88</f>
        <v>49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6.7702499999999999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56.559999999999995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603.05962813116207</v>
      </c>
      <c r="P89" s="36">
        <v>70.430000000000007</v>
      </c>
      <c r="Q89" s="36">
        <v>26.62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401.91999999999996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-48</v>
      </c>
      <c r="AA89" s="75">
        <f>STOA!J89</f>
        <v>1.29</v>
      </c>
      <c r="AB89" s="75">
        <f>-STOA!P89</f>
        <v>0</v>
      </c>
      <c r="AC89">
        <f t="shared" si="3"/>
        <v>10.812534547096435</v>
      </c>
      <c r="AD89">
        <f t="shared" si="4"/>
        <v>1179.9873435840657</v>
      </c>
      <c r="AE89">
        <f>'IDT-1'!F89</f>
        <v>-10.000999999999999</v>
      </c>
      <c r="AF89" s="24"/>
      <c r="AG89">
        <f t="shared" si="5"/>
        <v>1169.9863435840657</v>
      </c>
      <c r="AI89" s="34">
        <f>PXIL!J89</f>
        <v>0</v>
      </c>
      <c r="AJ89" s="34">
        <f>PXIL!P89</f>
        <v>0</v>
      </c>
      <c r="AK89" s="34">
        <f>RTM_IEX!J89</f>
        <v>72.150000000000006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6.7702499999999999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56.559999999999995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603.37999139758585</v>
      </c>
      <c r="P90" s="36">
        <v>70.430000000000007</v>
      </c>
      <c r="Q90" s="36">
        <v>26.62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402.58999999999992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-48</v>
      </c>
      <c r="AA90" s="75">
        <f>STOA!J90</f>
        <v>1.29</v>
      </c>
      <c r="AB90" s="75">
        <f>-STOA!P90</f>
        <v>0</v>
      </c>
      <c r="AC90">
        <f t="shared" si="3"/>
        <v>10.780449598534396</v>
      </c>
      <c r="AD90">
        <f t="shared" si="4"/>
        <v>1176.1997917990511</v>
      </c>
      <c r="AE90">
        <f>'IDT-1'!F90</f>
        <v>-27.318000000000001</v>
      </c>
      <c r="AF90" s="24"/>
      <c r="AG90">
        <f t="shared" si="5"/>
        <v>1148.8817917990511</v>
      </c>
      <c r="AI90" s="34">
        <f>PXIL!J90</f>
        <v>0</v>
      </c>
      <c r="AJ90" s="34">
        <f>PXIL!P90</f>
        <v>0</v>
      </c>
      <c r="AK90" s="34">
        <f>RTM_IEX!J90</f>
        <v>67.34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6.7702499999999999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56.56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520.96122594593453</v>
      </c>
      <c r="P91" s="36">
        <v>70.430000000000007</v>
      </c>
      <c r="Q91" s="36">
        <v>26.62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403.08999999999992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9.3220803979458466</v>
      </c>
      <c r="AD91">
        <f t="shared" si="4"/>
        <v>1100.4493955479884</v>
      </c>
      <c r="AE91">
        <f>'IDT-1'!F91</f>
        <v>0</v>
      </c>
      <c r="AF91" s="24"/>
      <c r="AG91">
        <f t="shared" si="5"/>
        <v>1100.4493955479884</v>
      </c>
      <c r="AI91" s="34">
        <f>PXIL!J91</f>
        <v>0</v>
      </c>
      <c r="AJ91" s="34">
        <f>PXIL!P91</f>
        <v>0</v>
      </c>
      <c r="AK91" s="34">
        <f>RTM_IEX!J91</f>
        <v>24.05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6.7702499999999999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56.56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463.8423379392155</v>
      </c>
      <c r="P92" s="36">
        <v>70.430000000000007</v>
      </c>
      <c r="Q92" s="36">
        <v>26.62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403.58999999999992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9.1293097386894093</v>
      </c>
      <c r="AD92">
        <f t="shared" si="4"/>
        <v>1077.693278200526</v>
      </c>
      <c r="AE92">
        <f>'IDT-1'!F92</f>
        <v>0</v>
      </c>
      <c r="AF92" s="24"/>
      <c r="AG92">
        <f t="shared" si="5"/>
        <v>1077.693278200526</v>
      </c>
      <c r="AI92" s="34">
        <f>PXIL!J92</f>
        <v>0</v>
      </c>
      <c r="AJ92" s="34">
        <f>PXIL!P92</f>
        <v>0</v>
      </c>
      <c r="AK92" s="34">
        <f>RTM_IEX!J92</f>
        <v>57.72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6.7702499999999999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56.56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426.59900698330807</v>
      </c>
      <c r="P93" s="36">
        <v>70.429999999999993</v>
      </c>
      <c r="Q93" s="36">
        <v>26.62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407.08999999999992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8.6033577586597865</v>
      </c>
      <c r="AD93">
        <f t="shared" si="4"/>
        <v>1015.6058992246481</v>
      </c>
      <c r="AE93">
        <f>'IDT-1'!F93</f>
        <v>0</v>
      </c>
      <c r="AF93" s="24"/>
      <c r="AG93">
        <f t="shared" si="5"/>
        <v>1015.6058992246481</v>
      </c>
      <c r="AI93" s="34">
        <f>PXIL!J93</f>
        <v>0</v>
      </c>
      <c r="AJ93" s="34">
        <f>PXIL!P93</f>
        <v>0</v>
      </c>
      <c r="AK93" s="34">
        <f>RTM_IEX!J93</f>
        <v>28.85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6.7702499999999999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56.56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421.73795014660607</v>
      </c>
      <c r="P94" s="36">
        <v>70.429999999999993</v>
      </c>
      <c r="Q94" s="36">
        <v>26.62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407.41999999999996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8.4845728812314896</v>
      </c>
      <c r="AD94">
        <f t="shared" si="4"/>
        <v>1001.5836272653744</v>
      </c>
      <c r="AE94">
        <f>'IDT-1'!F94</f>
        <v>0</v>
      </c>
      <c r="AF94" s="24"/>
      <c r="AG94">
        <f t="shared" si="5"/>
        <v>1001.5836272653744</v>
      </c>
      <c r="AI94" s="34">
        <f>PXIL!J94</f>
        <v>0</v>
      </c>
      <c r="AJ94" s="34">
        <f>PXIL!P94</f>
        <v>0</v>
      </c>
      <c r="AK94" s="34">
        <f>RTM_IEX!J94</f>
        <v>19.239999999999998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6.7702499999999999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56.56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413.00219422471787</v>
      </c>
      <c r="P95" s="36">
        <v>70.429999999999993</v>
      </c>
      <c r="Q95" s="36">
        <v>26.62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386.50999999999993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8.0739325314876282</v>
      </c>
      <c r="AD95">
        <f t="shared" si="4"/>
        <v>953.10851169323018</v>
      </c>
      <c r="AE95">
        <f>'IDT-1'!F95</f>
        <v>0</v>
      </c>
      <c r="AF95" s="24"/>
      <c r="AG95">
        <f t="shared" si="5"/>
        <v>953.10851169323018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6.7702499999999999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56.56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413.62861695259085</v>
      </c>
      <c r="P96" s="36">
        <v>70.429999999999993</v>
      </c>
      <c r="Q96" s="36">
        <v>26.62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377.95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8.261425214148435</v>
      </c>
      <c r="AD96">
        <f t="shared" si="4"/>
        <v>914.98744173844239</v>
      </c>
      <c r="AE96">
        <f>'IDT-1'!F96</f>
        <v>0</v>
      </c>
      <c r="AF96" s="24"/>
      <c r="AG96">
        <f t="shared" si="5"/>
        <v>914.98744173844239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6.7702499999999999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56.56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414.12042965037284</v>
      </c>
      <c r="P97" s="36">
        <v>70.429999999999993</v>
      </c>
      <c r="Q97" s="36">
        <v>26.62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369.38999999999993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-34</v>
      </c>
      <c r="AA97" s="75">
        <f>STOA!J97</f>
        <v>1.29</v>
      </c>
      <c r="AB97" s="75">
        <f>-STOA!P97</f>
        <v>0</v>
      </c>
      <c r="AC97">
        <f t="shared" si="3"/>
        <v>8.4393160148315847</v>
      </c>
      <c r="AD97">
        <f t="shared" si="4"/>
        <v>877.74136363554112</v>
      </c>
      <c r="AE97">
        <f>'IDT-1'!F97</f>
        <v>0</v>
      </c>
      <c r="AF97" s="24"/>
      <c r="AG97">
        <f t="shared" si="5"/>
        <v>877.74136363554112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6.7702499999999999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56.56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415.0049668626379</v>
      </c>
      <c r="P98" s="36">
        <v>70.429999999999993</v>
      </c>
      <c r="Q98" s="36">
        <v>26.62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360.80999999999995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-68</v>
      </c>
      <c r="AA98" s="75">
        <f>STOA!J98</f>
        <v>1.29</v>
      </c>
      <c r="AB98" s="75">
        <f>-STOA!P98</f>
        <v>0</v>
      </c>
      <c r="AC98">
        <f t="shared" si="3"/>
        <v>8.6203377014363944</v>
      </c>
      <c r="AD98">
        <f t="shared" si="4"/>
        <v>840.86487916120143</v>
      </c>
      <c r="AE98">
        <f>'IDT-1'!F98</f>
        <v>0</v>
      </c>
      <c r="AF98" s="24"/>
      <c r="AG98">
        <f t="shared" si="5"/>
        <v>840.86487916120143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0.15908583000000029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1.4347904894081696</v>
      </c>
      <c r="J99">
        <f t="shared" si="6"/>
        <v>0</v>
      </c>
      <c r="K99">
        <f t="shared" si="6"/>
        <v>0.32220500000000013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13.369962499164776</v>
      </c>
      <c r="P99" s="36">
        <f t="shared" si="6"/>
        <v>1.4170156185795568</v>
      </c>
      <c r="Q99" s="36">
        <f t="shared" si="6"/>
        <v>0.53954999999999897</v>
      </c>
      <c r="R99" s="38">
        <f>SUM(R3:R98)/4000</f>
        <v>0.21842313063169555</v>
      </c>
      <c r="S99" s="38">
        <f t="shared" si="6"/>
        <v>0</v>
      </c>
      <c r="T99" s="37">
        <f t="shared" si="6"/>
        <v>0.47725749999999995</v>
      </c>
      <c r="U99" s="37">
        <f t="shared" si="6"/>
        <v>9.4771715734999908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0.29080250000000007</v>
      </c>
      <c r="Z99" s="34">
        <f t="shared" si="6"/>
        <v>-1.10175</v>
      </c>
      <c r="AA99" s="75">
        <f t="shared" si="6"/>
        <v>0.99448999999999987</v>
      </c>
      <c r="AB99" s="75">
        <f t="shared" si="6"/>
        <v>0</v>
      </c>
      <c r="AC99">
        <f t="shared" si="6"/>
        <v>0.26128820332289043</v>
      </c>
      <c r="AD99">
        <f t="shared" si="6"/>
        <v>27.848313437961313</v>
      </c>
      <c r="AE99">
        <f t="shared" si="6"/>
        <v>0.12051125000000004</v>
      </c>
      <c r="AG99">
        <f t="shared" si="6"/>
        <v>27.968824687961305</v>
      </c>
      <c r="AI99">
        <f t="shared" si="6"/>
        <v>0</v>
      </c>
      <c r="AJ99">
        <f t="shared" si="6"/>
        <v>0</v>
      </c>
      <c r="AK99">
        <f t="shared" si="6"/>
        <v>0.90059749999999994</v>
      </c>
      <c r="AL99">
        <f t="shared" si="6"/>
        <v>-0.39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45321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19.540000000000003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108.21999999999998</v>
      </c>
      <c r="AB3" s="75">
        <f>-STOA!Q3</f>
        <v>0</v>
      </c>
      <c r="AC3">
        <f>SUMIF(B3:AB3,"&gt;0")*$AC$2-SUMIF(B3:AB3,"&lt;0")*($AC$2/(1-$AC$2))+SUMIF(AI3:AR3,"&gt;0")*$AC$2-SUMIF(AI3:AR3,"&lt;0")*($AC$2/(1-$AC$2))</f>
        <v>1.1751438949737794</v>
      </c>
      <c r="AD3">
        <f>SUM(B3:AB3,AI3:AR3)-AC3</f>
        <v>116.62975610502619</v>
      </c>
      <c r="AE3">
        <f>'IDT-1'!E3</f>
        <v>0</v>
      </c>
      <c r="AF3" s="24"/>
      <c r="AG3">
        <f>SUM(AD3:AF3)</f>
        <v>116.62975610502619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19.540000000000003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108.21999999999998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1.2005573681484465</v>
      </c>
      <c r="AD4">
        <f t="shared" ref="AD4:AD67" si="1">SUM(B4:AB4,AI4:AR4)-AC4</f>
        <v>113.60434263185152</v>
      </c>
      <c r="AE4">
        <f>'IDT-1'!E4</f>
        <v>0</v>
      </c>
      <c r="AF4" s="24"/>
      <c r="AG4">
        <f t="shared" ref="AG4:AG67" si="2">SUM(AD4:AF4)</f>
        <v>113.60434263185152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-14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19.540000000000003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108.21999999999998</v>
      </c>
      <c r="AB5" s="75">
        <f>-STOA!Q5</f>
        <v>0</v>
      </c>
      <c r="AC5">
        <f t="shared" si="0"/>
        <v>1.2174996835982248</v>
      </c>
      <c r="AD5">
        <f t="shared" si="1"/>
        <v>111.58740031640176</v>
      </c>
      <c r="AE5">
        <f>'IDT-1'!E5</f>
        <v>0</v>
      </c>
      <c r="AF5" s="24"/>
      <c r="AG5">
        <f t="shared" si="2"/>
        <v>111.58740031640176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-16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19.540000000000003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108.21999999999998</v>
      </c>
      <c r="AB6" s="75">
        <f>-STOA!Q6</f>
        <v>0</v>
      </c>
      <c r="AC6">
        <f t="shared" si="0"/>
        <v>1.2344419990480029</v>
      </c>
      <c r="AD6">
        <f t="shared" si="1"/>
        <v>109.57045800095197</v>
      </c>
      <c r="AE6">
        <f>'IDT-1'!E6</f>
        <v>0</v>
      </c>
      <c r="AF6" s="24"/>
      <c r="AG6">
        <f t="shared" si="2"/>
        <v>109.57045800095197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-18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19.540000000000003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108.21999999999998</v>
      </c>
      <c r="AB7" s="75">
        <f>-STOA!Q7</f>
        <v>0</v>
      </c>
      <c r="AC7">
        <f t="shared" si="0"/>
        <v>1.251384314497781</v>
      </c>
      <c r="AD7">
        <f t="shared" si="1"/>
        <v>107.55351568550219</v>
      </c>
      <c r="AE7">
        <f>'IDT-1'!E7</f>
        <v>0</v>
      </c>
      <c r="AF7" s="24"/>
      <c r="AG7">
        <f t="shared" si="2"/>
        <v>107.55351568550219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19.540000000000003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108.21999999999998</v>
      </c>
      <c r="AB8" s="75">
        <f>-STOA!Q8</f>
        <v>0</v>
      </c>
      <c r="AC8">
        <f t="shared" si="0"/>
        <v>1.251384314497781</v>
      </c>
      <c r="AD8">
        <f t="shared" si="1"/>
        <v>107.55351568550219</v>
      </c>
      <c r="AE8">
        <f>'IDT-1'!E8</f>
        <v>0</v>
      </c>
      <c r="AF8" s="24"/>
      <c r="AG8">
        <f t="shared" si="2"/>
        <v>107.55351568550219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108.21999999999998</v>
      </c>
      <c r="AB9" s="75">
        <f>-STOA!Q9</f>
        <v>0</v>
      </c>
      <c r="AC9">
        <f t="shared" si="0"/>
        <v>1.2852689453973372</v>
      </c>
      <c r="AD9">
        <f t="shared" si="1"/>
        <v>103.51963105460264</v>
      </c>
      <c r="AE9">
        <f>'IDT-1'!E9</f>
        <v>0</v>
      </c>
      <c r="AF9" s="24"/>
      <c r="AG9">
        <f t="shared" si="2"/>
        <v>103.51963105460264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-24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1.0449000000000002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108.21999999999998</v>
      </c>
      <c r="AB10" s="75">
        <f>-STOA!Q10</f>
        <v>0</v>
      </c>
      <c r="AC10">
        <f t="shared" si="0"/>
        <v>1.2852689453973372</v>
      </c>
      <c r="AD10">
        <f t="shared" si="1"/>
        <v>103.51963105460264</v>
      </c>
      <c r="AE10">
        <f>'IDT-1'!E10</f>
        <v>0</v>
      </c>
      <c r="AF10" s="24"/>
      <c r="AG10">
        <f t="shared" si="2"/>
        <v>103.51963105460264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-24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1.0449000000000002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108.21999999999998</v>
      </c>
      <c r="AB11" s="75">
        <f>-STOA!Q11</f>
        <v>0</v>
      </c>
      <c r="AC11">
        <f t="shared" si="0"/>
        <v>1.3022112608471155</v>
      </c>
      <c r="AD11">
        <f t="shared" si="1"/>
        <v>101.50268873915286</v>
      </c>
      <c r="AE11">
        <f>'IDT-1'!E11</f>
        <v>0</v>
      </c>
      <c r="AF11" s="24"/>
      <c r="AG11">
        <f t="shared" si="2"/>
        <v>101.50268873915286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-26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108.21999999999998</v>
      </c>
      <c r="AB12" s="75">
        <f>-STOA!Q12</f>
        <v>0</v>
      </c>
      <c r="AC12">
        <f t="shared" si="0"/>
        <v>1.3106824185720045</v>
      </c>
      <c r="AD12">
        <f t="shared" si="1"/>
        <v>100.49421758142798</v>
      </c>
      <c r="AE12">
        <f>'IDT-1'!E12</f>
        <v>0</v>
      </c>
      <c r="AF12" s="24"/>
      <c r="AG12">
        <f t="shared" si="2"/>
        <v>100.49421758142798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-27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108.21999999999998</v>
      </c>
      <c r="AB13" s="75">
        <f>-STOA!Q13</f>
        <v>0</v>
      </c>
      <c r="AC13">
        <f t="shared" si="0"/>
        <v>1.3106824185720045</v>
      </c>
      <c r="AD13">
        <f t="shared" si="1"/>
        <v>100.49421758142798</v>
      </c>
      <c r="AE13">
        <f>'IDT-1'!E13</f>
        <v>0</v>
      </c>
      <c r="AF13" s="24"/>
      <c r="AG13">
        <f t="shared" si="2"/>
        <v>100.49421758142798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-27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108.21999999999998</v>
      </c>
      <c r="AB14" s="75">
        <f>-STOA!Q14</f>
        <v>0</v>
      </c>
      <c r="AC14">
        <f t="shared" si="0"/>
        <v>1.3106824185720045</v>
      </c>
      <c r="AD14">
        <f t="shared" si="1"/>
        <v>100.49421758142798</v>
      </c>
      <c r="AE14">
        <f>'IDT-1'!E14</f>
        <v>0</v>
      </c>
      <c r="AF14" s="24"/>
      <c r="AG14">
        <f t="shared" si="2"/>
        <v>100.49421758142798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-27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108.21999999999998</v>
      </c>
      <c r="AB15" s="75">
        <f>-STOA!Q15</f>
        <v>0</v>
      </c>
      <c r="AC15">
        <f t="shared" si="0"/>
        <v>1.3106824185720045</v>
      </c>
      <c r="AD15">
        <f t="shared" si="1"/>
        <v>100.49421758142798</v>
      </c>
      <c r="AE15">
        <f>'IDT-1'!E15</f>
        <v>0</v>
      </c>
      <c r="AF15" s="24"/>
      <c r="AG15">
        <f t="shared" si="2"/>
        <v>100.49421758142798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-27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108.21999999999998</v>
      </c>
      <c r="AB16" s="75">
        <f>-STOA!Q16</f>
        <v>0</v>
      </c>
      <c r="AC16">
        <f t="shared" si="0"/>
        <v>1.3106824185720045</v>
      </c>
      <c r="AD16">
        <f t="shared" si="1"/>
        <v>100.49421758142798</v>
      </c>
      <c r="AE16">
        <f>'IDT-1'!E16</f>
        <v>0</v>
      </c>
      <c r="AF16" s="24"/>
      <c r="AG16">
        <f t="shared" si="2"/>
        <v>100.49421758142798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-27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108.21999999999998</v>
      </c>
      <c r="AB17" s="75">
        <f>-STOA!Q17</f>
        <v>0</v>
      </c>
      <c r="AC17">
        <f t="shared" si="0"/>
        <v>1.3022112608471155</v>
      </c>
      <c r="AD17">
        <f t="shared" si="1"/>
        <v>101.50268873915286</v>
      </c>
      <c r="AE17">
        <f>'IDT-1'!E17</f>
        <v>0</v>
      </c>
      <c r="AF17" s="24"/>
      <c r="AG17">
        <f t="shared" si="2"/>
        <v>101.50268873915286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-26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1.0449000000000002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108.21999999999998</v>
      </c>
      <c r="AB18" s="75">
        <f>-STOA!Q18</f>
        <v>0</v>
      </c>
      <c r="AC18">
        <f t="shared" si="0"/>
        <v>1.3022112608471155</v>
      </c>
      <c r="AD18">
        <f t="shared" si="1"/>
        <v>101.50268873915286</v>
      </c>
      <c r="AE18">
        <f>'IDT-1'!E18</f>
        <v>0</v>
      </c>
      <c r="AF18" s="24"/>
      <c r="AG18">
        <f t="shared" si="2"/>
        <v>101.50268873915286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-26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1.0449000000000002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108.21999999999998</v>
      </c>
      <c r="AB19" s="75">
        <f>-STOA!Q19</f>
        <v>0</v>
      </c>
      <c r="AC19">
        <f t="shared" si="0"/>
        <v>1.2937401031222264</v>
      </c>
      <c r="AD19">
        <f t="shared" si="1"/>
        <v>102.51115989687774</v>
      </c>
      <c r="AE19">
        <f>'IDT-1'!E19</f>
        <v>0</v>
      </c>
      <c r="AF19" s="24"/>
      <c r="AG19">
        <f t="shared" si="2"/>
        <v>102.51115989687774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1.0449000000000002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108.21999999999998</v>
      </c>
      <c r="AB20" s="75">
        <f>-STOA!Q20</f>
        <v>0</v>
      </c>
      <c r="AC20">
        <f t="shared" si="0"/>
        <v>1.2937401031222264</v>
      </c>
      <c r="AD20">
        <f t="shared" si="1"/>
        <v>102.51115989687774</v>
      </c>
      <c r="AE20">
        <f>'IDT-1'!E20</f>
        <v>0</v>
      </c>
      <c r="AF20" s="24"/>
      <c r="AG20">
        <f t="shared" si="2"/>
        <v>102.51115989687774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1.0449000000000002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108.21999999999998</v>
      </c>
      <c r="AB21" s="75">
        <f>-STOA!Q21</f>
        <v>0</v>
      </c>
      <c r="AC21">
        <f t="shared" si="0"/>
        <v>1.2852689453973372</v>
      </c>
      <c r="AD21">
        <f t="shared" si="1"/>
        <v>103.51963105460264</v>
      </c>
      <c r="AE21">
        <f>'IDT-1'!E21</f>
        <v>0</v>
      </c>
      <c r="AF21" s="24"/>
      <c r="AG21">
        <f t="shared" si="2"/>
        <v>103.51963105460264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-24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1.0449000000000002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108.21999999999998</v>
      </c>
      <c r="AB22" s="75">
        <f>-STOA!Q22</f>
        <v>0</v>
      </c>
      <c r="AC22">
        <f t="shared" si="0"/>
        <v>1.2852689453973372</v>
      </c>
      <c r="AD22">
        <f t="shared" si="1"/>
        <v>103.51963105460264</v>
      </c>
      <c r="AE22">
        <f>'IDT-1'!E22</f>
        <v>0</v>
      </c>
      <c r="AF22" s="24"/>
      <c r="AG22">
        <f t="shared" si="2"/>
        <v>103.51963105460264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-24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1.0449000000000002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108.21999999999998</v>
      </c>
      <c r="AB23" s="75">
        <f>-STOA!Q23</f>
        <v>0</v>
      </c>
      <c r="AC23">
        <f t="shared" si="0"/>
        <v>1.25985547222267</v>
      </c>
      <c r="AD23">
        <f t="shared" si="1"/>
        <v>106.54504452777731</v>
      </c>
      <c r="AE23">
        <f>'IDT-1'!E23</f>
        <v>0</v>
      </c>
      <c r="AF23" s="24"/>
      <c r="AG23">
        <f t="shared" si="2"/>
        <v>106.54504452777731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-21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108.21999999999998</v>
      </c>
      <c r="AB24" s="75">
        <f>-STOA!Q24</f>
        <v>0</v>
      </c>
      <c r="AC24">
        <f t="shared" si="0"/>
        <v>1.2429131567728919</v>
      </c>
      <c r="AD24">
        <f t="shared" si="1"/>
        <v>108.56198684322709</v>
      </c>
      <c r="AE24">
        <f>'IDT-1'!E24</f>
        <v>0</v>
      </c>
      <c r="AF24" s="24"/>
      <c r="AG24">
        <f t="shared" si="2"/>
        <v>108.56198684322709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-19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1.0449000000000002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108.21999999999998</v>
      </c>
      <c r="AB25" s="75">
        <f>-STOA!Q25</f>
        <v>0</v>
      </c>
      <c r="AC25">
        <f t="shared" si="0"/>
        <v>1.2259708413231138</v>
      </c>
      <c r="AD25">
        <f t="shared" si="1"/>
        <v>110.57892915867686</v>
      </c>
      <c r="AE25">
        <f>'IDT-1'!E25</f>
        <v>0</v>
      </c>
      <c r="AF25" s="24"/>
      <c r="AG25">
        <f t="shared" si="2"/>
        <v>110.57892915867686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-17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1.0449000000000002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108.21999999999998</v>
      </c>
      <c r="AB26" s="75">
        <f>-STOA!Q26</f>
        <v>0</v>
      </c>
      <c r="AC26">
        <f t="shared" si="0"/>
        <v>1.2005573681484465</v>
      </c>
      <c r="AD26">
        <f t="shared" si="1"/>
        <v>113.60434263185152</v>
      </c>
      <c r="AE26">
        <f>'IDT-1'!E26</f>
        <v>0</v>
      </c>
      <c r="AF26" s="24"/>
      <c r="AG26">
        <f t="shared" si="2"/>
        <v>113.60434263185152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-14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1.0449000000000002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108.21999999999998</v>
      </c>
      <c r="AB27" s="75">
        <f>-STOA!Q27</f>
        <v>0</v>
      </c>
      <c r="AC27">
        <f t="shared" si="0"/>
        <v>1.0774251599999998</v>
      </c>
      <c r="AD27">
        <f t="shared" si="1"/>
        <v>127.18747483999998</v>
      </c>
      <c r="AE27">
        <f>'IDT-1'!E27</f>
        <v>0</v>
      </c>
      <c r="AF27" s="24"/>
      <c r="AG27">
        <f t="shared" si="2"/>
        <v>127.18747483999998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1.0449000000000002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108.21999999999998</v>
      </c>
      <c r="AB28" s="75">
        <f>-STOA!Q28</f>
        <v>0</v>
      </c>
      <c r="AC28">
        <f t="shared" si="0"/>
        <v>1.0774251599999998</v>
      </c>
      <c r="AD28">
        <f t="shared" si="1"/>
        <v>127.18747483999998</v>
      </c>
      <c r="AE28">
        <f>'IDT-1'!E28</f>
        <v>0</v>
      </c>
      <c r="AF28" s="24"/>
      <c r="AG28">
        <f t="shared" si="2"/>
        <v>127.18747483999998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1.0449000000000002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108.21999999999998</v>
      </c>
      <c r="AB29" s="75">
        <f>-STOA!Q29</f>
        <v>0</v>
      </c>
      <c r="AC29">
        <f t="shared" si="0"/>
        <v>1.1110251599999998</v>
      </c>
      <c r="AD29">
        <f t="shared" si="1"/>
        <v>131.15387483999999</v>
      </c>
      <c r="AE29">
        <f>'IDT-1'!E29</f>
        <v>0</v>
      </c>
      <c r="AF29" s="24"/>
      <c r="AG29">
        <f t="shared" si="2"/>
        <v>131.15387483999999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1.0449000000000002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108.21999999999998</v>
      </c>
      <c r="AB30" s="75">
        <f>-STOA!Q30</f>
        <v>0</v>
      </c>
      <c r="AC30">
        <f t="shared" si="0"/>
        <v>1.1110251599999998</v>
      </c>
      <c r="AD30">
        <f t="shared" si="1"/>
        <v>131.15387483999999</v>
      </c>
      <c r="AE30">
        <f>'IDT-1'!E30</f>
        <v>0</v>
      </c>
      <c r="AF30" s="24"/>
      <c r="AG30">
        <f t="shared" si="2"/>
        <v>131.15387483999999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1.0449000000000002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3.41</v>
      </c>
      <c r="Z31" s="34">
        <f>IEX!Q31</f>
        <v>0</v>
      </c>
      <c r="AA31" s="75">
        <f>STOA!K31</f>
        <v>108.21999999999998</v>
      </c>
      <c r="AB31" s="75">
        <f>-STOA!Q31</f>
        <v>0</v>
      </c>
      <c r="AC31">
        <f t="shared" si="0"/>
        <v>1.1645331599999997</v>
      </c>
      <c r="AD31">
        <f t="shared" si="1"/>
        <v>137.47036684</v>
      </c>
      <c r="AE31">
        <f>'IDT-1'!E31</f>
        <v>0</v>
      </c>
      <c r="AF31" s="24"/>
      <c r="AG31">
        <f t="shared" si="2"/>
        <v>137.47036684</v>
      </c>
      <c r="AI31" s="34">
        <f>PXIL!K31</f>
        <v>0</v>
      </c>
      <c r="AJ31" s="34">
        <f>PXIL!Q31</f>
        <v>0</v>
      </c>
      <c r="AK31" s="34">
        <f>RTM_IEX!K31</f>
        <v>0.9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2.06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1.0449000000000002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4.2300000000000004</v>
      </c>
      <c r="Z32" s="34">
        <f>IEX!Q32</f>
        <v>0</v>
      </c>
      <c r="AA32" s="75">
        <f>STOA!K32</f>
        <v>108.21999999999998</v>
      </c>
      <c r="AB32" s="75">
        <f>-STOA!Q32</f>
        <v>0</v>
      </c>
      <c r="AC32">
        <f t="shared" si="0"/>
        <v>1.1869536134197882</v>
      </c>
      <c r="AD32">
        <f t="shared" si="1"/>
        <v>140.11704798417406</v>
      </c>
      <c r="AE32">
        <f>'IDT-1'!E32</f>
        <v>0</v>
      </c>
      <c r="AF32" s="24"/>
      <c r="AG32">
        <f t="shared" si="2"/>
        <v>140.11704798417406</v>
      </c>
      <c r="AI32" s="34">
        <f>PXIL!K32</f>
        <v>0</v>
      </c>
      <c r="AJ32" s="34">
        <f>PXIL!Q32</f>
        <v>0</v>
      </c>
      <c r="AK32" s="34">
        <f>RTM_IEX!K32</f>
        <v>1.58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3.23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1.0449000000000002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3.53</v>
      </c>
      <c r="Z33" s="34">
        <f>IEX!Q33</f>
        <v>0</v>
      </c>
      <c r="AA33" s="75">
        <f>STOA!K33</f>
        <v>108.21999999999998</v>
      </c>
      <c r="AB33" s="75">
        <f>-STOA!Q33</f>
        <v>0</v>
      </c>
      <c r="AC33">
        <f t="shared" si="0"/>
        <v>1.178805613419788</v>
      </c>
      <c r="AD33">
        <f t="shared" si="1"/>
        <v>139.15519598417404</v>
      </c>
      <c r="AE33">
        <f>'IDT-1'!E33</f>
        <v>0</v>
      </c>
      <c r="AF33" s="24"/>
      <c r="AG33">
        <f t="shared" si="2"/>
        <v>139.15519598417404</v>
      </c>
      <c r="AI33" s="34">
        <f>PXIL!K33</f>
        <v>0</v>
      </c>
      <c r="AJ33" s="34">
        <f>PXIL!Q33</f>
        <v>0</v>
      </c>
      <c r="AK33" s="34">
        <f>RTM_IEX!K33</f>
        <v>1.43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3.11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1.0449000000000002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3.06</v>
      </c>
      <c r="Z34" s="34">
        <f>IEX!Q34</f>
        <v>0</v>
      </c>
      <c r="AA34" s="75">
        <f>STOA!K34</f>
        <v>108.21999999999998</v>
      </c>
      <c r="AB34" s="75">
        <f>-STOA!Q34</f>
        <v>0</v>
      </c>
      <c r="AC34">
        <f t="shared" si="0"/>
        <v>1.175193613419788</v>
      </c>
      <c r="AD34">
        <f t="shared" si="1"/>
        <v>138.72880798417404</v>
      </c>
      <c r="AE34">
        <f>'IDT-1'!E34</f>
        <v>0</v>
      </c>
      <c r="AF34" s="24"/>
      <c r="AG34">
        <f t="shared" si="2"/>
        <v>138.72880798417404</v>
      </c>
      <c r="AI34" s="34">
        <f>PXIL!K34</f>
        <v>0</v>
      </c>
      <c r="AJ34" s="34">
        <f>PXIL!Q34</f>
        <v>0</v>
      </c>
      <c r="AK34" s="34">
        <f>RTM_IEX!K34</f>
        <v>1.55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3.03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1.0449000000000002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3.62</v>
      </c>
      <c r="Z35" s="34">
        <f>IEX!Q35</f>
        <v>0</v>
      </c>
      <c r="AA35" s="75">
        <f>STOA!K35</f>
        <v>108.21999999999998</v>
      </c>
      <c r="AB35" s="75">
        <f>-STOA!Q35</f>
        <v>0</v>
      </c>
      <c r="AC35">
        <f t="shared" si="0"/>
        <v>1.1982936134197879</v>
      </c>
      <c r="AD35">
        <f t="shared" si="1"/>
        <v>141.45570798417404</v>
      </c>
      <c r="AE35">
        <f>'IDT-1'!E35</f>
        <v>0</v>
      </c>
      <c r="AF35" s="24"/>
      <c r="AG35">
        <f t="shared" si="2"/>
        <v>141.45570798417404</v>
      </c>
      <c r="AI35" s="34">
        <f>PXIL!K35</f>
        <v>0</v>
      </c>
      <c r="AJ35" s="34">
        <f>PXIL!Q35</f>
        <v>0</v>
      </c>
      <c r="AK35" s="34">
        <f>RTM_IEX!K35</f>
        <v>1.55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5.22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1.0449000000000002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2.81</v>
      </c>
      <c r="Z36" s="34">
        <f>IEX!Q36</f>
        <v>0</v>
      </c>
      <c r="AA36" s="75">
        <f>STOA!K36</f>
        <v>108.21999999999998</v>
      </c>
      <c r="AB36" s="75">
        <f>-STOA!Q36</f>
        <v>0</v>
      </c>
      <c r="AC36">
        <f t="shared" si="0"/>
        <v>1.204257613419788</v>
      </c>
      <c r="AD36">
        <f t="shared" si="1"/>
        <v>142.15974398417401</v>
      </c>
      <c r="AE36">
        <f>'IDT-1'!E36</f>
        <v>0</v>
      </c>
      <c r="AF36" s="24"/>
      <c r="AG36">
        <f t="shared" si="2"/>
        <v>142.15974398417401</v>
      </c>
      <c r="AI36" s="34">
        <f>PXIL!K36</f>
        <v>0</v>
      </c>
      <c r="AJ36" s="34">
        <f>PXIL!Q36</f>
        <v>0</v>
      </c>
      <c r="AK36" s="34">
        <f>RTM_IEX!K36</f>
        <v>2.38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5.91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1.0449000000000002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1.23</v>
      </c>
      <c r="Z37" s="34">
        <f>IEX!Q37</f>
        <v>0</v>
      </c>
      <c r="AA37" s="75">
        <f>STOA!K37</f>
        <v>108.21999999999998</v>
      </c>
      <c r="AB37" s="75">
        <f>-STOA!Q37</f>
        <v>0</v>
      </c>
      <c r="AC37">
        <f t="shared" si="0"/>
        <v>1.2040056134197883</v>
      </c>
      <c r="AD37">
        <f t="shared" si="1"/>
        <v>142.12999598417406</v>
      </c>
      <c r="AE37">
        <f>'IDT-1'!E37</f>
        <v>0</v>
      </c>
      <c r="AF37" s="24"/>
      <c r="AG37">
        <f t="shared" si="2"/>
        <v>142.12999598417406</v>
      </c>
      <c r="AI37" s="34">
        <f>PXIL!K37</f>
        <v>0</v>
      </c>
      <c r="AJ37" s="34">
        <f>PXIL!Q37</f>
        <v>0</v>
      </c>
      <c r="AK37" s="34">
        <f>RTM_IEX!K37</f>
        <v>3.25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6.59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1.0449000000000002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3.96</v>
      </c>
      <c r="Z38" s="34">
        <f>IEX!Q38</f>
        <v>0</v>
      </c>
      <c r="AA38" s="75">
        <f>STOA!K38</f>
        <v>108.21999999999998</v>
      </c>
      <c r="AB38" s="75">
        <f>-STOA!Q38</f>
        <v>0</v>
      </c>
      <c r="AC38">
        <f t="shared" si="0"/>
        <v>1.2266016134197881</v>
      </c>
      <c r="AD38">
        <f t="shared" si="1"/>
        <v>144.79739998417404</v>
      </c>
      <c r="AE38">
        <f>'IDT-1'!E38</f>
        <v>0</v>
      </c>
      <c r="AF38" s="24"/>
      <c r="AG38">
        <f t="shared" si="2"/>
        <v>144.79739998417404</v>
      </c>
      <c r="AI38" s="34">
        <f>PXIL!K38</f>
        <v>0</v>
      </c>
      <c r="AJ38" s="34">
        <f>PXIL!Q38</f>
        <v>0</v>
      </c>
      <c r="AK38" s="34">
        <f>RTM_IEX!K38</f>
        <v>3.7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6.1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1.0449000000000002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22.999091124634475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5.94</v>
      </c>
      <c r="Z39" s="34">
        <f>IEX!Q39</f>
        <v>0</v>
      </c>
      <c r="AA39" s="75">
        <f>STOA!K39</f>
        <v>108.21999999999998</v>
      </c>
      <c r="AB39" s="75">
        <f>-STOA!Q39</f>
        <v>0</v>
      </c>
      <c r="AC39">
        <f t="shared" si="0"/>
        <v>1.3434455254469293</v>
      </c>
      <c r="AD39">
        <f t="shared" si="1"/>
        <v>158.59054559918752</v>
      </c>
      <c r="AE39">
        <f>'IDT-1'!E39</f>
        <v>0</v>
      </c>
      <c r="AF39" s="24"/>
      <c r="AG39">
        <f t="shared" si="2"/>
        <v>158.59054559918752</v>
      </c>
      <c r="AI39" s="34">
        <f>PXIL!K39</f>
        <v>0</v>
      </c>
      <c r="AJ39" s="34">
        <f>PXIL!Q39</f>
        <v>0</v>
      </c>
      <c r="AK39" s="34">
        <f>RTM_IEX!K39</f>
        <v>3.67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18.059999999999999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1.0449000000000002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22.999091124634475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6.02</v>
      </c>
      <c r="Z40" s="34">
        <f>IEX!Q40</f>
        <v>0</v>
      </c>
      <c r="AA40" s="75">
        <f>STOA!K40</f>
        <v>108.21999999999998</v>
      </c>
      <c r="AB40" s="75">
        <f>-STOA!Q40</f>
        <v>0</v>
      </c>
      <c r="AC40">
        <f t="shared" si="0"/>
        <v>1.3414295254469295</v>
      </c>
      <c r="AD40">
        <f t="shared" si="1"/>
        <v>158.35256159918754</v>
      </c>
      <c r="AE40">
        <f>'IDT-1'!E40</f>
        <v>0</v>
      </c>
      <c r="AF40" s="24"/>
      <c r="AG40">
        <f t="shared" si="2"/>
        <v>158.35256159918754</v>
      </c>
      <c r="AI40" s="34">
        <f>PXIL!K40</f>
        <v>0</v>
      </c>
      <c r="AJ40" s="34">
        <f>PXIL!Q40</f>
        <v>0</v>
      </c>
      <c r="AK40" s="34">
        <f>RTM_IEX!K40</f>
        <v>4.6500000000000004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16.760000000000002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1.0449000000000002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22.999091124634475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10.29</v>
      </c>
      <c r="Z41" s="34">
        <f>IEX!Q41</f>
        <v>0</v>
      </c>
      <c r="AA41" s="75">
        <f>STOA!K41</f>
        <v>108.21999999999998</v>
      </c>
      <c r="AB41" s="75">
        <f>-STOA!Q41</f>
        <v>0</v>
      </c>
      <c r="AC41">
        <f t="shared" si="0"/>
        <v>1.4253455254469294</v>
      </c>
      <c r="AD41">
        <f t="shared" si="1"/>
        <v>168.25864559918753</v>
      </c>
      <c r="AE41">
        <f>'IDT-1'!E41</f>
        <v>0</v>
      </c>
      <c r="AF41" s="24"/>
      <c r="AG41">
        <f t="shared" si="2"/>
        <v>168.25864559918753</v>
      </c>
      <c r="AI41" s="34">
        <f>PXIL!K41</f>
        <v>0</v>
      </c>
      <c r="AJ41" s="34">
        <f>PXIL!Q41</f>
        <v>0</v>
      </c>
      <c r="AK41" s="34">
        <f>RTM_IEX!K41</f>
        <v>5.33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21.8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1.0449000000000002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22.999091124634475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10.57</v>
      </c>
      <c r="Z42" s="34">
        <f>IEX!Q42</f>
        <v>0</v>
      </c>
      <c r="AA42" s="75">
        <f>STOA!K42</f>
        <v>108.21999999999998</v>
      </c>
      <c r="AB42" s="75">
        <f>-STOA!Q42</f>
        <v>0</v>
      </c>
      <c r="AC42">
        <f t="shared" si="0"/>
        <v>1.5708335254469292</v>
      </c>
      <c r="AD42">
        <f t="shared" si="1"/>
        <v>185.43315759918752</v>
      </c>
      <c r="AE42">
        <f>'IDT-1'!E42</f>
        <v>0</v>
      </c>
      <c r="AF42" s="24"/>
      <c r="AG42">
        <f t="shared" si="2"/>
        <v>185.43315759918752</v>
      </c>
      <c r="AI42" s="34">
        <f>PXIL!K42</f>
        <v>0</v>
      </c>
      <c r="AJ42" s="34">
        <f>PXIL!Q42</f>
        <v>0</v>
      </c>
      <c r="AK42" s="34">
        <f>RTM_IEX!K42</f>
        <v>5.03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39.14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1.0449000000000002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22.999091124634475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13.45</v>
      </c>
      <c r="Z43" s="34">
        <f>IEX!Q43</f>
        <v>0</v>
      </c>
      <c r="AA43" s="75">
        <f>STOA!K43</f>
        <v>108.21999999999998</v>
      </c>
      <c r="AB43" s="75">
        <f>-STOA!Q43</f>
        <v>0</v>
      </c>
      <c r="AC43">
        <f t="shared" si="0"/>
        <v>1.7068295254469292</v>
      </c>
      <c r="AD43">
        <f t="shared" si="1"/>
        <v>201.48716159918754</v>
      </c>
      <c r="AE43">
        <f>'IDT-1'!E43</f>
        <v>0</v>
      </c>
      <c r="AF43" s="24"/>
      <c r="AG43">
        <f t="shared" si="2"/>
        <v>201.48716159918754</v>
      </c>
      <c r="AI43" s="34">
        <f>PXIL!K43</f>
        <v>0</v>
      </c>
      <c r="AJ43" s="34">
        <f>PXIL!Q43</f>
        <v>0</v>
      </c>
      <c r="AK43" s="34">
        <f>RTM_IEX!K43</f>
        <v>6.9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50.58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1.0449000000000002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22.999091124634475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13.14</v>
      </c>
      <c r="Z44" s="34">
        <f>IEX!Q44</f>
        <v>0</v>
      </c>
      <c r="AA44" s="75">
        <f>STOA!K44</f>
        <v>108.21999999999998</v>
      </c>
      <c r="AB44" s="75">
        <f>-STOA!Q44</f>
        <v>0</v>
      </c>
      <c r="AC44">
        <f t="shared" si="0"/>
        <v>1.7831855254469291</v>
      </c>
      <c r="AD44">
        <f t="shared" si="1"/>
        <v>210.50080559918752</v>
      </c>
      <c r="AE44">
        <f>'IDT-1'!E44</f>
        <v>0</v>
      </c>
      <c r="AF44" s="24"/>
      <c r="AG44">
        <f t="shared" si="2"/>
        <v>210.50080559918752</v>
      </c>
      <c r="AI44" s="34">
        <f>PXIL!K44</f>
        <v>0</v>
      </c>
      <c r="AJ44" s="34">
        <f>PXIL!Q44</f>
        <v>0</v>
      </c>
      <c r="AK44" s="34">
        <f>RTM_IEX!K44</f>
        <v>7.39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59.49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1.0449000000000002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22.999091124634475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10.3</v>
      </c>
      <c r="Z45" s="34">
        <f>IEX!Q45</f>
        <v>0</v>
      </c>
      <c r="AA45" s="75">
        <f>STOA!K45</f>
        <v>108.21999999999998</v>
      </c>
      <c r="AB45" s="75">
        <f>-STOA!Q45</f>
        <v>0</v>
      </c>
      <c r="AC45">
        <f t="shared" si="0"/>
        <v>1.9139735254469292</v>
      </c>
      <c r="AD45">
        <f t="shared" si="1"/>
        <v>225.94001759918754</v>
      </c>
      <c r="AE45">
        <f>'IDT-1'!E45</f>
        <v>0</v>
      </c>
      <c r="AF45" s="24"/>
      <c r="AG45">
        <f t="shared" si="2"/>
        <v>225.94001759918754</v>
      </c>
      <c r="AI45" s="34">
        <f>PXIL!K45</f>
        <v>0</v>
      </c>
      <c r="AJ45" s="34">
        <f>PXIL!Q45</f>
        <v>0</v>
      </c>
      <c r="AK45" s="34">
        <f>RTM_IEX!K45</f>
        <v>7.47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77.819999999999993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1.0449000000000002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22.999091124634475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9.5500000000000007</v>
      </c>
      <c r="Z46" s="34">
        <f>IEX!Q46</f>
        <v>0</v>
      </c>
      <c r="AA46" s="75">
        <f>STOA!K46</f>
        <v>108.21999999999998</v>
      </c>
      <c r="AB46" s="75">
        <f>-STOA!Q46</f>
        <v>0</v>
      </c>
      <c r="AC46">
        <f t="shared" si="0"/>
        <v>1.9828535254469293</v>
      </c>
      <c r="AD46">
        <f t="shared" si="1"/>
        <v>234.07113759918755</v>
      </c>
      <c r="AE46">
        <f>'IDT-1'!E46</f>
        <v>0</v>
      </c>
      <c r="AF46" s="24"/>
      <c r="AG46">
        <f t="shared" si="2"/>
        <v>234.07113759918755</v>
      </c>
      <c r="AI46" s="34">
        <f>PXIL!K46</f>
        <v>0</v>
      </c>
      <c r="AJ46" s="34">
        <f>PXIL!Q46</f>
        <v>0</v>
      </c>
      <c r="AK46" s="34">
        <f>RTM_IEX!K46</f>
        <v>8.99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85.25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1.0449000000000002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18.999237131614873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30.43</v>
      </c>
      <c r="Z47" s="34">
        <f>IEX!Q47</f>
        <v>0</v>
      </c>
      <c r="AA47" s="75">
        <f>STOA!K47</f>
        <v>108.21999999999998</v>
      </c>
      <c r="AB47" s="75">
        <f>-STOA!Q47</f>
        <v>0</v>
      </c>
      <c r="AC47">
        <f t="shared" si="0"/>
        <v>1.8942347519055649</v>
      </c>
      <c r="AD47">
        <f t="shared" si="1"/>
        <v>223.6099023797093</v>
      </c>
      <c r="AE47">
        <f>'IDT-1'!E47</f>
        <v>0</v>
      </c>
      <c r="AF47" s="24"/>
      <c r="AG47">
        <f t="shared" si="2"/>
        <v>223.6099023797093</v>
      </c>
      <c r="AI47" s="34">
        <f>PXIL!K47</f>
        <v>0</v>
      </c>
      <c r="AJ47" s="34">
        <f>PXIL!Q47</f>
        <v>0</v>
      </c>
      <c r="AK47" s="34">
        <f>RTM_IEX!K47</f>
        <v>16.87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49.94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1.0449000000000002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18.999237131614873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17.59</v>
      </c>
      <c r="Z48" s="34">
        <f>IEX!Q48</f>
        <v>0</v>
      </c>
      <c r="AA48" s="75">
        <f>STOA!K48</f>
        <v>108.21999999999998</v>
      </c>
      <c r="AB48" s="75">
        <f>-STOA!Q48</f>
        <v>0</v>
      </c>
      <c r="AC48">
        <f t="shared" si="0"/>
        <v>1.8639947519055646</v>
      </c>
      <c r="AD48">
        <f t="shared" si="1"/>
        <v>220.04014237970929</v>
      </c>
      <c r="AE48">
        <f>'IDT-1'!E48</f>
        <v>0</v>
      </c>
      <c r="AF48" s="24"/>
      <c r="AG48">
        <f t="shared" si="2"/>
        <v>220.04014237970929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76.05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1.0449000000000002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18.999237131614873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119.10000000000001</v>
      </c>
      <c r="AB49" s="75">
        <f>-STOA!Q49</f>
        <v>0</v>
      </c>
      <c r="AC49">
        <f t="shared" si="0"/>
        <v>1.8637427519055652</v>
      </c>
      <c r="AD49">
        <f t="shared" si="1"/>
        <v>220.01039437970931</v>
      </c>
      <c r="AE49">
        <f>'IDT-1'!E49</f>
        <v>0</v>
      </c>
      <c r="AF49" s="24"/>
      <c r="AG49">
        <f t="shared" si="2"/>
        <v>220.01039437970931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82.73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1.0449000000000002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18.999237131614873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119.10000000000001</v>
      </c>
      <c r="AB50" s="75">
        <f>-STOA!Q50</f>
        <v>0</v>
      </c>
      <c r="AC50">
        <f t="shared" si="0"/>
        <v>1.8637427519055652</v>
      </c>
      <c r="AD50">
        <f t="shared" si="1"/>
        <v>220.01039437970931</v>
      </c>
      <c r="AE50">
        <f>'IDT-1'!E50</f>
        <v>0</v>
      </c>
      <c r="AF50" s="24"/>
      <c r="AG50">
        <f t="shared" si="2"/>
        <v>220.01039437970931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82.73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1.0449000000000002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18.999205220446751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119.10000000000001</v>
      </c>
      <c r="AB51" s="75">
        <f>-STOA!Q51</f>
        <v>0</v>
      </c>
      <c r="AC51">
        <f t="shared" si="0"/>
        <v>1.8637424838517527</v>
      </c>
      <c r="AD51">
        <f t="shared" si="1"/>
        <v>220.01036273659503</v>
      </c>
      <c r="AE51">
        <f>'IDT-1'!E51</f>
        <v>0</v>
      </c>
      <c r="AF51" s="24"/>
      <c r="AG51">
        <f t="shared" si="2"/>
        <v>220.01036273659503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82.73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1.0449000000000002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18.999205220446751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119.10000000000001</v>
      </c>
      <c r="AB52" s="75">
        <f>-STOA!Q52</f>
        <v>0</v>
      </c>
      <c r="AC52">
        <f t="shared" si="0"/>
        <v>1.7829344838517529</v>
      </c>
      <c r="AD52">
        <f t="shared" si="1"/>
        <v>210.47117073659501</v>
      </c>
      <c r="AE52">
        <f>'IDT-1'!E52</f>
        <v>0</v>
      </c>
      <c r="AF52" s="24"/>
      <c r="AG52">
        <f t="shared" si="2"/>
        <v>210.47117073659501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73.11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1.0449000000000002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119.10000000000001</v>
      </c>
      <c r="AB53" s="75">
        <f>-STOA!Q53</f>
        <v>0</v>
      </c>
      <c r="AC53">
        <f t="shared" si="0"/>
        <v>1.7828571599999998</v>
      </c>
      <c r="AD53">
        <f t="shared" si="1"/>
        <v>210.46204284000001</v>
      </c>
      <c r="AE53">
        <f>'IDT-1'!E53</f>
        <v>0</v>
      </c>
      <c r="AF53" s="24"/>
      <c r="AG53">
        <f t="shared" si="2"/>
        <v>210.46204284000001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73.099999999999994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1.0449000000000002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119.10000000000001</v>
      </c>
      <c r="AB54" s="75">
        <f>-STOA!Q54</f>
        <v>0</v>
      </c>
      <c r="AC54">
        <f t="shared" si="0"/>
        <v>1.78294116</v>
      </c>
      <c r="AD54">
        <f t="shared" si="1"/>
        <v>210.47195884000001</v>
      </c>
      <c r="AE54">
        <f>'IDT-1'!E54</f>
        <v>0</v>
      </c>
      <c r="AF54" s="24"/>
      <c r="AG54">
        <f t="shared" si="2"/>
        <v>210.47195884000001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73.11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1.0449000000000002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161.14000000000001</v>
      </c>
      <c r="AB55" s="75">
        <f>-STOA!Q55</f>
        <v>0</v>
      </c>
      <c r="AC55">
        <f t="shared" si="0"/>
        <v>1.7317851599999998</v>
      </c>
      <c r="AD55">
        <f t="shared" si="1"/>
        <v>204.43311484</v>
      </c>
      <c r="AE55">
        <f>'IDT-1'!E55</f>
        <v>0</v>
      </c>
      <c r="AF55" s="24"/>
      <c r="AG55">
        <f t="shared" si="2"/>
        <v>204.43311484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25.01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1.0449000000000002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161.14000000000001</v>
      </c>
      <c r="AB56" s="75">
        <f>-STOA!Q56</f>
        <v>0</v>
      </c>
      <c r="AC56">
        <f t="shared" si="0"/>
        <v>1.6833171599999999</v>
      </c>
      <c r="AD56">
        <f t="shared" si="1"/>
        <v>198.71158284000001</v>
      </c>
      <c r="AE56">
        <f>'IDT-1'!E56</f>
        <v>0</v>
      </c>
      <c r="AF56" s="24"/>
      <c r="AG56">
        <f t="shared" si="2"/>
        <v>198.71158284000001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19.239999999999998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1.0449000000000002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161.14000000000001</v>
      </c>
      <c r="AB57" s="75">
        <f>-STOA!Q57</f>
        <v>0</v>
      </c>
      <c r="AC57">
        <f t="shared" si="0"/>
        <v>1.6025091599999999</v>
      </c>
      <c r="AD57">
        <f t="shared" si="1"/>
        <v>189.17239083999999</v>
      </c>
      <c r="AE57">
        <f>'IDT-1'!E57</f>
        <v>0</v>
      </c>
      <c r="AF57" s="24"/>
      <c r="AG57">
        <f t="shared" si="2"/>
        <v>189.17239083999999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1.0449000000000002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161.14000000000001</v>
      </c>
      <c r="AB58" s="75">
        <f>-STOA!Q58</f>
        <v>0</v>
      </c>
      <c r="AC58">
        <f t="shared" si="0"/>
        <v>1.6025091599999999</v>
      </c>
      <c r="AD58">
        <f t="shared" si="1"/>
        <v>189.17239083999999</v>
      </c>
      <c r="AE58">
        <f>'IDT-1'!E58</f>
        <v>0</v>
      </c>
      <c r="AF58" s="24"/>
      <c r="AG58">
        <f t="shared" si="2"/>
        <v>189.17239083999999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9.6199999999999992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1.0449000000000002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161.14000000000001</v>
      </c>
      <c r="AB59" s="75">
        <f>-STOA!Q59</f>
        <v>0</v>
      </c>
      <c r="AC59">
        <f t="shared" si="0"/>
        <v>1.6025091599999999</v>
      </c>
      <c r="AD59">
        <f t="shared" si="1"/>
        <v>189.17239083999999</v>
      </c>
      <c r="AE59">
        <f>'IDT-1'!E59</f>
        <v>0</v>
      </c>
      <c r="AF59" s="24"/>
      <c r="AG59">
        <f t="shared" si="2"/>
        <v>189.17239083999999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1.0449000000000002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161.14000000000001</v>
      </c>
      <c r="AB60" s="75">
        <f>-STOA!Q60</f>
        <v>0</v>
      </c>
      <c r="AC60">
        <f t="shared" si="0"/>
        <v>1.6025091599999999</v>
      </c>
      <c r="AD60">
        <f t="shared" si="1"/>
        <v>189.17239083999999</v>
      </c>
      <c r="AE60">
        <f>'IDT-1'!E60</f>
        <v>0</v>
      </c>
      <c r="AF60" s="24"/>
      <c r="AG60">
        <f t="shared" si="2"/>
        <v>189.17239083999999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1.0449000000000002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161.14000000000001</v>
      </c>
      <c r="AB61" s="75">
        <f>-STOA!Q61</f>
        <v>0</v>
      </c>
      <c r="AC61">
        <f t="shared" si="0"/>
        <v>1.6025091599999999</v>
      </c>
      <c r="AD61">
        <f t="shared" si="1"/>
        <v>189.17239083999999</v>
      </c>
      <c r="AE61">
        <f>'IDT-1'!E61</f>
        <v>0</v>
      </c>
      <c r="AF61" s="24"/>
      <c r="AG61">
        <f t="shared" si="2"/>
        <v>189.17239083999999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1.0449000000000002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161.14000000000001</v>
      </c>
      <c r="AB62" s="75">
        <f>-STOA!Q62</f>
        <v>0</v>
      </c>
      <c r="AC62">
        <f t="shared" si="0"/>
        <v>1.6025091599999999</v>
      </c>
      <c r="AD62">
        <f t="shared" si="1"/>
        <v>189.17239083999999</v>
      </c>
      <c r="AE62">
        <f>'IDT-1'!E62</f>
        <v>0</v>
      </c>
      <c r="AF62" s="24"/>
      <c r="AG62">
        <f t="shared" si="2"/>
        <v>189.17239083999999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9.6199999999999992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1.0449000000000002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161.14000000000001</v>
      </c>
      <c r="AB63" s="75">
        <f>-STOA!Q63</f>
        <v>0</v>
      </c>
      <c r="AC63">
        <f t="shared" si="0"/>
        <v>1.6025091599999999</v>
      </c>
      <c r="AD63">
        <f t="shared" si="1"/>
        <v>189.17239083999999</v>
      </c>
      <c r="AE63">
        <f>'IDT-1'!E63</f>
        <v>0</v>
      </c>
      <c r="AF63" s="24"/>
      <c r="AG63">
        <f t="shared" si="2"/>
        <v>189.17239083999999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9.6199999999999992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1.0449000000000002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119.10000000000001</v>
      </c>
      <c r="AB64" s="75">
        <f>-STOA!Q64</f>
        <v>0</v>
      </c>
      <c r="AC64">
        <f t="shared" si="0"/>
        <v>1.6130091599999998</v>
      </c>
      <c r="AD64">
        <f t="shared" si="1"/>
        <v>190.41189084000001</v>
      </c>
      <c r="AE64">
        <f>'IDT-1'!E64</f>
        <v>0</v>
      </c>
      <c r="AF64" s="24"/>
      <c r="AG64">
        <f t="shared" si="2"/>
        <v>190.41189084000001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52.91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1.0449000000000002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119.10000000000001</v>
      </c>
      <c r="AB65" s="75">
        <f>-STOA!Q65</f>
        <v>0</v>
      </c>
      <c r="AC65">
        <f t="shared" si="0"/>
        <v>1.5887331599999999</v>
      </c>
      <c r="AD65">
        <f t="shared" si="1"/>
        <v>187.54616684000001</v>
      </c>
      <c r="AE65">
        <f>'IDT-1'!E65</f>
        <v>0</v>
      </c>
      <c r="AF65" s="24"/>
      <c r="AG65">
        <f t="shared" si="2"/>
        <v>187.54616684000001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50.02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1.0449000000000002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18.969999999999995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119.10000000000001</v>
      </c>
      <c r="AB66" s="75">
        <f>-STOA!Q66</f>
        <v>0</v>
      </c>
      <c r="AC66">
        <f t="shared" si="0"/>
        <v>1.5888171600000001</v>
      </c>
      <c r="AD66">
        <f t="shared" si="1"/>
        <v>187.55608284000002</v>
      </c>
      <c r="AE66">
        <f>'IDT-1'!E66</f>
        <v>0</v>
      </c>
      <c r="AF66" s="24"/>
      <c r="AG66">
        <f t="shared" si="2"/>
        <v>187.55608284000002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50.03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1.0449000000000002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18.969999999999995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119.10000000000001</v>
      </c>
      <c r="AB67" s="75">
        <f>-STOA!Q67</f>
        <v>0</v>
      </c>
      <c r="AC67">
        <f t="shared" si="0"/>
        <v>1.58075316</v>
      </c>
      <c r="AD67">
        <f t="shared" si="1"/>
        <v>186.60414684</v>
      </c>
      <c r="AE67">
        <f>'IDT-1'!E67</f>
        <v>0</v>
      </c>
      <c r="AF67" s="24"/>
      <c r="AG67">
        <f t="shared" si="2"/>
        <v>186.60414684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49.07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1.0449000000000002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119.10000000000001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1.5726051599999999</v>
      </c>
      <c r="AD68">
        <f t="shared" ref="AD68:AD98" si="4">SUM(B68:AB68,AI68:AR68)-AC68</f>
        <v>185.64229484000001</v>
      </c>
      <c r="AE68">
        <f>'IDT-1'!E68</f>
        <v>0</v>
      </c>
      <c r="AF68" s="24"/>
      <c r="AG68">
        <f t="shared" ref="AG68:AG98" si="5">SUM(AD68:AF68)</f>
        <v>185.64229484000001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48.1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1.1566800000000002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108.21999999999998</v>
      </c>
      <c r="AB69" s="75">
        <f>-STOA!Q69</f>
        <v>0</v>
      </c>
      <c r="AC69">
        <f t="shared" si="3"/>
        <v>1.530704112</v>
      </c>
      <c r="AD69">
        <f t="shared" si="4"/>
        <v>180.69597588799999</v>
      </c>
      <c r="AE69">
        <f>'IDT-1'!E69</f>
        <v>0</v>
      </c>
      <c r="AF69" s="24"/>
      <c r="AG69">
        <f t="shared" si="5"/>
        <v>180.69597588799999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53.88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1.1566800000000002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13.08</v>
      </c>
      <c r="Z70" s="34">
        <f>IEX!Q70</f>
        <v>0</v>
      </c>
      <c r="AA70" s="75">
        <f>STOA!K70</f>
        <v>108.21999999999998</v>
      </c>
      <c r="AB70" s="75">
        <f>-STOA!Q70</f>
        <v>0</v>
      </c>
      <c r="AC70">
        <f t="shared" si="3"/>
        <v>1.5183561119999995</v>
      </c>
      <c r="AD70">
        <f t="shared" si="4"/>
        <v>179.23832388799997</v>
      </c>
      <c r="AE70">
        <f>'IDT-1'!E70</f>
        <v>0</v>
      </c>
      <c r="AF70" s="24"/>
      <c r="AG70">
        <f t="shared" si="5"/>
        <v>179.23832388799997</v>
      </c>
      <c r="AI70" s="34">
        <f>PXIL!K70</f>
        <v>0</v>
      </c>
      <c r="AJ70" s="34">
        <f>PXIL!Q70</f>
        <v>0</v>
      </c>
      <c r="AK70" s="34">
        <f>RTM_IEX!K70</f>
        <v>10.38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28.95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1.1566800000000002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9.1</v>
      </c>
      <c r="Z71" s="34">
        <f>IEX!Q71</f>
        <v>0</v>
      </c>
      <c r="AA71" s="75">
        <f>STOA!K71</f>
        <v>108.21999999999998</v>
      </c>
      <c r="AB71" s="75">
        <f>-STOA!Q71</f>
        <v>0</v>
      </c>
      <c r="AC71">
        <f t="shared" si="3"/>
        <v>1.3979841119999996</v>
      </c>
      <c r="AD71">
        <f t="shared" si="4"/>
        <v>165.02869588800002</v>
      </c>
      <c r="AE71">
        <f>'IDT-1'!E71</f>
        <v>0</v>
      </c>
      <c r="AF71" s="24"/>
      <c r="AG71">
        <f t="shared" si="5"/>
        <v>165.02869588800002</v>
      </c>
      <c r="AI71" s="34">
        <f>PXIL!K71</f>
        <v>0</v>
      </c>
      <c r="AJ71" s="34">
        <f>PXIL!Q71</f>
        <v>0</v>
      </c>
      <c r="AK71" s="34">
        <f>RTM_IEX!K71</f>
        <v>10.3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18.68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1.1566800000000002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9.07</v>
      </c>
      <c r="Z72" s="34">
        <f>IEX!Q72</f>
        <v>0</v>
      </c>
      <c r="AA72" s="75">
        <f>STOA!K72</f>
        <v>108.21999999999998</v>
      </c>
      <c r="AB72" s="75">
        <f>-STOA!Q72</f>
        <v>0</v>
      </c>
      <c r="AC72">
        <f t="shared" si="3"/>
        <v>1.3468281119999999</v>
      </c>
      <c r="AD72">
        <f t="shared" si="4"/>
        <v>158.989851888</v>
      </c>
      <c r="AE72">
        <f>'IDT-1'!E72</f>
        <v>0</v>
      </c>
      <c r="AF72" s="24"/>
      <c r="AG72">
        <f t="shared" si="5"/>
        <v>158.989851888</v>
      </c>
      <c r="AI72" s="34">
        <f>PXIL!K72</f>
        <v>0</v>
      </c>
      <c r="AJ72" s="34">
        <f>PXIL!Q72</f>
        <v>0</v>
      </c>
      <c r="AK72" s="34">
        <f>RTM_IEX!K72</f>
        <v>11.24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11.68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1.1566800000000002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9.25</v>
      </c>
      <c r="Z73" s="34">
        <f>IEX!Q73</f>
        <v>0</v>
      </c>
      <c r="AA73" s="75">
        <f>STOA!K73</f>
        <v>108.21999999999998</v>
      </c>
      <c r="AB73" s="75">
        <f>-STOA!Q73</f>
        <v>0</v>
      </c>
      <c r="AC73">
        <f t="shared" si="3"/>
        <v>1.3235601119999998</v>
      </c>
      <c r="AD73">
        <f t="shared" si="4"/>
        <v>156.243119888</v>
      </c>
      <c r="AE73">
        <f>'IDT-1'!E73</f>
        <v>0</v>
      </c>
      <c r="AF73" s="24"/>
      <c r="AG73">
        <f t="shared" si="5"/>
        <v>156.243119888</v>
      </c>
      <c r="AI73" s="34">
        <f>PXIL!K73</f>
        <v>0</v>
      </c>
      <c r="AJ73" s="34">
        <f>PXIL!Q73</f>
        <v>0</v>
      </c>
      <c r="AK73" s="34">
        <f>RTM_IEX!K73</f>
        <v>10.91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9.06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1.1566800000000002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9.3800000000000008</v>
      </c>
      <c r="Z74" s="34">
        <f>IEX!Q74</f>
        <v>0</v>
      </c>
      <c r="AA74" s="75">
        <f>STOA!K74</f>
        <v>108.21999999999998</v>
      </c>
      <c r="AB74" s="75">
        <f>-STOA!Q74</f>
        <v>0</v>
      </c>
      <c r="AC74">
        <f t="shared" si="3"/>
        <v>1.2894561119999999</v>
      </c>
      <c r="AD74">
        <f t="shared" si="4"/>
        <v>152.21722388799998</v>
      </c>
      <c r="AE74">
        <f>'IDT-1'!E74</f>
        <v>0</v>
      </c>
      <c r="AF74" s="24"/>
      <c r="AG74">
        <f t="shared" si="5"/>
        <v>152.21722388799998</v>
      </c>
      <c r="AI74" s="34">
        <f>PXIL!K74</f>
        <v>0</v>
      </c>
      <c r="AJ74" s="34">
        <f>PXIL!Q74</f>
        <v>0</v>
      </c>
      <c r="AK74" s="34">
        <f>RTM_IEX!K74</f>
        <v>8.9600000000000009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6.82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1.1566800000000002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10.35</v>
      </c>
      <c r="Z75" s="34">
        <f>IEX!Q75</f>
        <v>0</v>
      </c>
      <c r="AA75" s="75">
        <f>STOA!K75</f>
        <v>108.21999999999998</v>
      </c>
      <c r="AB75" s="75">
        <f>-STOA!Q75</f>
        <v>0</v>
      </c>
      <c r="AC75">
        <f t="shared" si="3"/>
        <v>1.296596112</v>
      </c>
      <c r="AD75">
        <f t="shared" si="4"/>
        <v>153.06008388799998</v>
      </c>
      <c r="AE75">
        <f>'IDT-1'!E75</f>
        <v>0</v>
      </c>
      <c r="AF75" s="24"/>
      <c r="AG75">
        <f t="shared" si="5"/>
        <v>153.06008388799998</v>
      </c>
      <c r="AI75" s="34">
        <f>PXIL!K75</f>
        <v>0</v>
      </c>
      <c r="AJ75" s="34">
        <f>PXIL!Q75</f>
        <v>0</v>
      </c>
      <c r="AK75" s="34">
        <f>RTM_IEX!K75</f>
        <v>10.45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5.21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1.1566800000000002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8.66</v>
      </c>
      <c r="Z76" s="34">
        <f>IEX!Q76</f>
        <v>0</v>
      </c>
      <c r="AA76" s="75">
        <f>STOA!K76</f>
        <v>108.21999999999998</v>
      </c>
      <c r="AB76" s="75">
        <f>-STOA!Q76</f>
        <v>0</v>
      </c>
      <c r="AC76">
        <f t="shared" si="3"/>
        <v>1.2603921119999999</v>
      </c>
      <c r="AD76">
        <f t="shared" si="4"/>
        <v>148.786287888</v>
      </c>
      <c r="AE76">
        <f>'IDT-1'!E76</f>
        <v>0</v>
      </c>
      <c r="AF76" s="24"/>
      <c r="AG76">
        <f t="shared" si="5"/>
        <v>148.786287888</v>
      </c>
      <c r="AI76" s="34">
        <f>PXIL!K76</f>
        <v>0</v>
      </c>
      <c r="AJ76" s="34">
        <f>PXIL!Q76</f>
        <v>0</v>
      </c>
      <c r="AK76" s="34">
        <f>RTM_IEX!K76</f>
        <v>8.43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4.6100000000000003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1.1566800000000002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8.41</v>
      </c>
      <c r="Z77" s="34">
        <f>IEX!Q77</f>
        <v>0</v>
      </c>
      <c r="AA77" s="75">
        <f>STOA!K77</f>
        <v>108.21999999999998</v>
      </c>
      <c r="AB77" s="75">
        <f>-STOA!Q77</f>
        <v>0</v>
      </c>
      <c r="AC77">
        <f t="shared" si="3"/>
        <v>1.2346041119999998</v>
      </c>
      <c r="AD77">
        <f t="shared" si="4"/>
        <v>145.74207588799999</v>
      </c>
      <c r="AE77">
        <f>'IDT-1'!E77</f>
        <v>0</v>
      </c>
      <c r="AF77" s="24"/>
      <c r="AG77">
        <f t="shared" si="5"/>
        <v>145.74207588799999</v>
      </c>
      <c r="AI77" s="34">
        <f>PXIL!K77</f>
        <v>0</v>
      </c>
      <c r="AJ77" s="34">
        <f>PXIL!Q77</f>
        <v>0</v>
      </c>
      <c r="AK77" s="34">
        <f>RTM_IEX!K77</f>
        <v>6.22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1.1566800000000002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8.5500000000000007</v>
      </c>
      <c r="Z78" s="34">
        <f>IEX!Q78</f>
        <v>0</v>
      </c>
      <c r="AA78" s="75">
        <f>STOA!K78</f>
        <v>108.21999999999998</v>
      </c>
      <c r="AB78" s="75">
        <f>-STOA!Q78</f>
        <v>0</v>
      </c>
      <c r="AC78">
        <f t="shared" si="3"/>
        <v>1.2306561119999997</v>
      </c>
      <c r="AD78">
        <f t="shared" si="4"/>
        <v>145.276023888</v>
      </c>
      <c r="AE78">
        <f>'IDT-1'!E78</f>
        <v>0</v>
      </c>
      <c r="AF78" s="24"/>
      <c r="AG78">
        <f t="shared" si="5"/>
        <v>145.276023888</v>
      </c>
      <c r="AI78" s="34">
        <f>PXIL!K78</f>
        <v>0</v>
      </c>
      <c r="AJ78" s="34">
        <f>PXIL!Q78</f>
        <v>0</v>
      </c>
      <c r="AK78" s="34">
        <f>RTM_IEX!K78</f>
        <v>5.59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4.0199999999999996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1.1566800000000002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9.24</v>
      </c>
      <c r="Z79" s="34">
        <f>IEX!Q79</f>
        <v>0</v>
      </c>
      <c r="AA79" s="75">
        <f>STOA!K79</f>
        <v>108.21999999999998</v>
      </c>
      <c r="AB79" s="75">
        <f>-STOA!Q79</f>
        <v>0</v>
      </c>
      <c r="AC79">
        <f t="shared" si="3"/>
        <v>1.2265401120000001</v>
      </c>
      <c r="AD79">
        <f t="shared" si="4"/>
        <v>144.790139888</v>
      </c>
      <c r="AE79">
        <f>'IDT-1'!E79</f>
        <v>0</v>
      </c>
      <c r="AF79" s="24"/>
      <c r="AG79">
        <f t="shared" si="5"/>
        <v>144.790139888</v>
      </c>
      <c r="AI79" s="34">
        <f>PXIL!K79</f>
        <v>0</v>
      </c>
      <c r="AJ79" s="34">
        <f>PXIL!Q79</f>
        <v>0</v>
      </c>
      <c r="AK79" s="34">
        <f>RTM_IEX!K79</f>
        <v>4.83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3.6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1.1566800000000002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8.64</v>
      </c>
      <c r="Z80" s="34">
        <f>IEX!Q80</f>
        <v>0</v>
      </c>
      <c r="AA80" s="75">
        <f>STOA!K80</f>
        <v>108.21999999999998</v>
      </c>
      <c r="AB80" s="75">
        <f>-STOA!Q80</f>
        <v>0</v>
      </c>
      <c r="AC80">
        <f t="shared" si="3"/>
        <v>1.2219201119999996</v>
      </c>
      <c r="AD80">
        <f t="shared" si="4"/>
        <v>144.24475988799998</v>
      </c>
      <c r="AE80">
        <f>'IDT-1'!E80</f>
        <v>0</v>
      </c>
      <c r="AF80" s="24"/>
      <c r="AG80">
        <f t="shared" si="5"/>
        <v>144.24475988799998</v>
      </c>
      <c r="AI80" s="34">
        <f>PXIL!K80</f>
        <v>0</v>
      </c>
      <c r="AJ80" s="34">
        <f>PXIL!Q80</f>
        <v>0</v>
      </c>
      <c r="AK80" s="34">
        <f>RTM_IEX!K80</f>
        <v>5.2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3.28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1.1566800000000002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10.61</v>
      </c>
      <c r="Z81" s="34">
        <f>IEX!Q81</f>
        <v>0</v>
      </c>
      <c r="AA81" s="75">
        <f>STOA!K81</f>
        <v>108.21999999999998</v>
      </c>
      <c r="AB81" s="75">
        <f>-STOA!Q81</f>
        <v>0</v>
      </c>
      <c r="AC81">
        <f t="shared" si="3"/>
        <v>1.2260361119999996</v>
      </c>
      <c r="AD81">
        <f t="shared" si="4"/>
        <v>144.73064388799997</v>
      </c>
      <c r="AE81">
        <f>'IDT-1'!E81</f>
        <v>0</v>
      </c>
      <c r="AF81" s="24"/>
      <c r="AG81">
        <f t="shared" si="5"/>
        <v>144.73064388799997</v>
      </c>
      <c r="AI81" s="34">
        <f>PXIL!K81</f>
        <v>0</v>
      </c>
      <c r="AJ81" s="34">
        <f>PXIL!Q81</f>
        <v>0</v>
      </c>
      <c r="AK81" s="34">
        <f>RTM_IEX!K81</f>
        <v>4.18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2.82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1.1566800000000002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11.37</v>
      </c>
      <c r="Z82" s="34">
        <f>IEX!Q82</f>
        <v>0</v>
      </c>
      <c r="AA82" s="75">
        <f>STOA!K82</f>
        <v>108.21999999999998</v>
      </c>
      <c r="AB82" s="75">
        <f>-STOA!Q82</f>
        <v>0</v>
      </c>
      <c r="AC82">
        <f t="shared" si="3"/>
        <v>1.2394761119999997</v>
      </c>
      <c r="AD82">
        <f t="shared" si="4"/>
        <v>146.31720388799999</v>
      </c>
      <c r="AE82">
        <f>'IDT-1'!E82</f>
        <v>0</v>
      </c>
      <c r="AF82" s="24"/>
      <c r="AG82">
        <f t="shared" si="5"/>
        <v>146.31720388799999</v>
      </c>
      <c r="AI82" s="34">
        <f>PXIL!K82</f>
        <v>0</v>
      </c>
      <c r="AJ82" s="34">
        <f>PXIL!Q82</f>
        <v>0</v>
      </c>
      <c r="AK82" s="34">
        <f>RTM_IEX!K82</f>
        <v>5.12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2.72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1.1566800000000002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18.969999999999995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15.2</v>
      </c>
      <c r="Z83" s="34">
        <f>IEX!Q83</f>
        <v>0</v>
      </c>
      <c r="AA83" s="75">
        <f>STOA!K83</f>
        <v>108.21999999999998</v>
      </c>
      <c r="AB83" s="75">
        <f>-STOA!Q83</f>
        <v>0</v>
      </c>
      <c r="AC83">
        <f t="shared" si="3"/>
        <v>1.2492201119999997</v>
      </c>
      <c r="AD83">
        <f t="shared" si="4"/>
        <v>147.46745988800001</v>
      </c>
      <c r="AE83">
        <f>'IDT-1'!E83</f>
        <v>0</v>
      </c>
      <c r="AF83" s="24"/>
      <c r="AG83">
        <f t="shared" si="5"/>
        <v>147.46745988800001</v>
      </c>
      <c r="AI83" s="34">
        <f>PXIL!K83</f>
        <v>0</v>
      </c>
      <c r="AJ83" s="34">
        <f>PXIL!Q83</f>
        <v>0</v>
      </c>
      <c r="AK83" s="34">
        <f>RTM_IEX!K83</f>
        <v>1.86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3.31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1.1566800000000002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18.969999999999995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15.68</v>
      </c>
      <c r="Z84" s="34">
        <f>IEX!Q84</f>
        <v>0</v>
      </c>
      <c r="AA84" s="75">
        <f>STOA!K84</f>
        <v>108.21999999999998</v>
      </c>
      <c r="AB84" s="75">
        <f>-STOA!Q84</f>
        <v>0</v>
      </c>
      <c r="AC84">
        <f t="shared" si="3"/>
        <v>1.2548481119999999</v>
      </c>
      <c r="AD84">
        <f t="shared" si="4"/>
        <v>148.13183188799999</v>
      </c>
      <c r="AE84">
        <f>'IDT-1'!E84</f>
        <v>0</v>
      </c>
      <c r="AF84" s="24"/>
      <c r="AG84">
        <f t="shared" si="5"/>
        <v>148.13183188799999</v>
      </c>
      <c r="AI84" s="34">
        <f>PXIL!K84</f>
        <v>0</v>
      </c>
      <c r="AJ84" s="34">
        <f>PXIL!Q84</f>
        <v>0</v>
      </c>
      <c r="AK84" s="34">
        <f>RTM_IEX!K84</f>
        <v>1.92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3.44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1.0935000000000001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18.969999999999995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11.74</v>
      </c>
      <c r="Z85" s="34">
        <f>IEX!Q85</f>
        <v>0</v>
      </c>
      <c r="AA85" s="75">
        <f>STOA!K85</f>
        <v>108.21999999999998</v>
      </c>
      <c r="AB85" s="75">
        <f>-STOA!Q85</f>
        <v>0</v>
      </c>
      <c r="AC85">
        <f t="shared" si="3"/>
        <v>1.2712853999999998</v>
      </c>
      <c r="AD85">
        <f t="shared" si="4"/>
        <v>150.0722146</v>
      </c>
      <c r="AE85">
        <f>'IDT-1'!E85</f>
        <v>0</v>
      </c>
      <c r="AF85" s="24"/>
      <c r="AG85">
        <f t="shared" si="5"/>
        <v>150.0722146</v>
      </c>
      <c r="AI85" s="34">
        <f>PXIL!K85</f>
        <v>0</v>
      </c>
      <c r="AJ85" s="34">
        <f>PXIL!Q85</f>
        <v>0</v>
      </c>
      <c r="AK85" s="34">
        <f>RTM_IEX!K85</f>
        <v>2.08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9.24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1.0935000000000001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18.969999999999995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7.24</v>
      </c>
      <c r="Z86" s="34">
        <f>IEX!Q86</f>
        <v>0</v>
      </c>
      <c r="AA86" s="75">
        <f>STOA!K86</f>
        <v>108.21999999999998</v>
      </c>
      <c r="AB86" s="75">
        <f>-STOA!Q86</f>
        <v>0</v>
      </c>
      <c r="AC86">
        <f t="shared" si="3"/>
        <v>1.2776694</v>
      </c>
      <c r="AD86">
        <f t="shared" si="4"/>
        <v>150.82583059999996</v>
      </c>
      <c r="AE86">
        <f>'IDT-1'!E86</f>
        <v>0</v>
      </c>
      <c r="AF86" s="24"/>
      <c r="AG86">
        <f t="shared" si="5"/>
        <v>150.82583059999996</v>
      </c>
      <c r="AI86" s="34">
        <f>PXIL!K86</f>
        <v>0</v>
      </c>
      <c r="AJ86" s="34">
        <f>PXIL!Q86</f>
        <v>0</v>
      </c>
      <c r="AK86" s="34">
        <f>RTM_IEX!K86</f>
        <v>2.6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13.98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1.0935000000000001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18.969999999999995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108.21999999999998</v>
      </c>
      <c r="AB87" s="75">
        <f>-STOA!Q87</f>
        <v>0</v>
      </c>
      <c r="AC87">
        <f t="shared" si="3"/>
        <v>1.2554093999999998</v>
      </c>
      <c r="AD87">
        <f t="shared" si="4"/>
        <v>148.19809059999997</v>
      </c>
      <c r="AE87">
        <f>'IDT-1'!E87</f>
        <v>0</v>
      </c>
      <c r="AF87" s="24"/>
      <c r="AG87">
        <f t="shared" si="5"/>
        <v>148.19809059999997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21.17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1.0935000000000001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18.969999999999995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108.21999999999998</v>
      </c>
      <c r="AB88" s="75">
        <f>-STOA!Q88</f>
        <v>0</v>
      </c>
      <c r="AC88">
        <f t="shared" si="3"/>
        <v>1.2311333999999996</v>
      </c>
      <c r="AD88">
        <f t="shared" si="4"/>
        <v>145.33236659999997</v>
      </c>
      <c r="AE88">
        <f>'IDT-1'!E88</f>
        <v>0</v>
      </c>
      <c r="AF88" s="24"/>
      <c r="AG88">
        <f t="shared" si="5"/>
        <v>145.33236659999997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18.28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1.0935000000000001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18.969999999999995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108.21999999999998</v>
      </c>
      <c r="AB89" s="75">
        <f>-STOA!Q89</f>
        <v>0</v>
      </c>
      <c r="AC89">
        <f t="shared" si="3"/>
        <v>1.2068573999999996</v>
      </c>
      <c r="AD89">
        <f t="shared" si="4"/>
        <v>142.4666426</v>
      </c>
      <c r="AE89">
        <f>'IDT-1'!E89</f>
        <v>0</v>
      </c>
      <c r="AF89" s="24"/>
      <c r="AG89">
        <f t="shared" si="5"/>
        <v>142.4666426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15.39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1.0935000000000001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18.969999999999995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108.21999999999998</v>
      </c>
      <c r="AB90" s="75">
        <f>-STOA!Q90</f>
        <v>0</v>
      </c>
      <c r="AC90">
        <f t="shared" si="3"/>
        <v>1.1826653999999996</v>
      </c>
      <c r="AD90">
        <f t="shared" si="4"/>
        <v>139.61083459999998</v>
      </c>
      <c r="AE90">
        <f>'IDT-1'!E90</f>
        <v>0</v>
      </c>
      <c r="AF90" s="24"/>
      <c r="AG90">
        <f t="shared" si="5"/>
        <v>139.61083459999998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12.51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1.0935000000000001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108.21999999999998</v>
      </c>
      <c r="AB91" s="75">
        <f>-STOA!Q91</f>
        <v>0</v>
      </c>
      <c r="AC91">
        <f t="shared" si="3"/>
        <v>1.1825813999999997</v>
      </c>
      <c r="AD91">
        <f t="shared" si="4"/>
        <v>139.60091859999997</v>
      </c>
      <c r="AE91">
        <f>'IDT-1'!E91</f>
        <v>0</v>
      </c>
      <c r="AF91" s="24"/>
      <c r="AG91">
        <f t="shared" si="5"/>
        <v>139.60091859999997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12.5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1.0935000000000001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108.21999999999998</v>
      </c>
      <c r="AB92" s="75">
        <f>-STOA!Q92</f>
        <v>0</v>
      </c>
      <c r="AC92">
        <f t="shared" si="3"/>
        <v>1.1583893999999997</v>
      </c>
      <c r="AD92">
        <f t="shared" si="4"/>
        <v>136.74511059999998</v>
      </c>
      <c r="AE92">
        <f>'IDT-1'!E92</f>
        <v>0</v>
      </c>
      <c r="AF92" s="24"/>
      <c r="AG92">
        <f t="shared" si="5"/>
        <v>136.74511059999998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9.6199999999999992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1.0935000000000001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108.21999999999998</v>
      </c>
      <c r="AB93" s="75">
        <f>-STOA!Q93</f>
        <v>0</v>
      </c>
      <c r="AC93">
        <f t="shared" si="3"/>
        <v>1.0775813999999997</v>
      </c>
      <c r="AD93">
        <f t="shared" si="4"/>
        <v>127.20591859999998</v>
      </c>
      <c r="AE93">
        <f>'IDT-1'!E93</f>
        <v>0</v>
      </c>
      <c r="AF93" s="24"/>
      <c r="AG93">
        <f t="shared" si="5"/>
        <v>127.20591859999998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1.0935000000000001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108.21999999999998</v>
      </c>
      <c r="AB94" s="75">
        <f>-STOA!Q94</f>
        <v>0</v>
      </c>
      <c r="AC94">
        <f t="shared" si="3"/>
        <v>1.0775813999999997</v>
      </c>
      <c r="AD94">
        <f t="shared" si="4"/>
        <v>127.20591859999998</v>
      </c>
      <c r="AE94">
        <f>'IDT-1'!E94</f>
        <v>0</v>
      </c>
      <c r="AF94" s="24"/>
      <c r="AG94">
        <f t="shared" si="5"/>
        <v>127.20591859999998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1.0935000000000001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108.21999999999998</v>
      </c>
      <c r="AB95" s="75">
        <f>-STOA!Q95</f>
        <v>0</v>
      </c>
      <c r="AC95">
        <f t="shared" si="3"/>
        <v>1.0775813999999997</v>
      </c>
      <c r="AD95">
        <f t="shared" si="4"/>
        <v>127.20591859999998</v>
      </c>
      <c r="AE95">
        <f>'IDT-1'!E95</f>
        <v>0</v>
      </c>
      <c r="AF95" s="24"/>
      <c r="AG95">
        <f t="shared" si="5"/>
        <v>127.20591859999998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1.0935000000000001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108.21999999999998</v>
      </c>
      <c r="AB96" s="75">
        <f>-STOA!Q96</f>
        <v>0</v>
      </c>
      <c r="AC96">
        <f t="shared" si="3"/>
        <v>1.0775813999999997</v>
      </c>
      <c r="AD96">
        <f t="shared" si="4"/>
        <v>127.20591859999998</v>
      </c>
      <c r="AE96">
        <f>'IDT-1'!E96</f>
        <v>0</v>
      </c>
      <c r="AF96" s="24"/>
      <c r="AG96">
        <f t="shared" si="5"/>
        <v>127.20591859999998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1.0935000000000001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108.21999999999998</v>
      </c>
      <c r="AB97" s="75">
        <f>-STOA!Q97</f>
        <v>0</v>
      </c>
      <c r="AC97">
        <f t="shared" si="3"/>
        <v>1.0775813999999997</v>
      </c>
      <c r="AD97">
        <f t="shared" si="4"/>
        <v>127.20591859999998</v>
      </c>
      <c r="AE97">
        <f>'IDT-1'!E97</f>
        <v>0</v>
      </c>
      <c r="AF97" s="24"/>
      <c r="AG97">
        <f t="shared" si="5"/>
        <v>127.20591859999998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1.0935000000000001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108.21999999999998</v>
      </c>
      <c r="AB98" s="75">
        <f>-STOA!Q98</f>
        <v>0</v>
      </c>
      <c r="AC98">
        <f t="shared" si="3"/>
        <v>1.0775813999999997</v>
      </c>
      <c r="AD98">
        <f t="shared" si="4"/>
        <v>127.20591859999998</v>
      </c>
      <c r="AE98">
        <f>'IDT-1'!E98</f>
        <v>0</v>
      </c>
      <c r="AF98" s="24"/>
      <c r="AG98">
        <f t="shared" si="5"/>
        <v>127.20591859999998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0.47690544978689675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8.2175000000000012E-2</v>
      </c>
      <c r="Z99" s="34">
        <f t="shared" si="6"/>
        <v>0</v>
      </c>
      <c r="AA99" s="75">
        <f t="shared" si="6"/>
        <v>2.7462699999999978</v>
      </c>
      <c r="AB99" s="75">
        <f t="shared" si="6"/>
        <v>0</v>
      </c>
      <c r="AC99">
        <f t="shared" si="6"/>
        <v>3.2946295875326499E-2</v>
      </c>
      <c r="AD99">
        <f t="shared" si="6"/>
        <v>3.6236114739115721</v>
      </c>
      <c r="AE99">
        <f t="shared" si="6"/>
        <v>0</v>
      </c>
      <c r="AG99">
        <f t="shared" si="6"/>
        <v>3.6236114739115721</v>
      </c>
      <c r="AI99">
        <f t="shared" si="6"/>
        <v>0</v>
      </c>
      <c r="AJ99">
        <f t="shared" si="6"/>
        <v>0</v>
      </c>
      <c r="AK99">
        <f t="shared" si="6"/>
        <v>4.82275E-2</v>
      </c>
      <c r="AL99">
        <f t="shared" si="6"/>
        <v>-0.13225000000000001</v>
      </c>
      <c r="AM99">
        <f t="shared" si="6"/>
        <v>0</v>
      </c>
      <c r="AN99">
        <f t="shared" si="6"/>
        <v>0</v>
      </c>
      <c r="AO99">
        <f t="shared" si="6"/>
        <v>0.40953499999999982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5.8400000000000007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0.17833199999999999</v>
      </c>
      <c r="AD3">
        <f>SUM(B3:AB3,AI3:AT3)-AC3</f>
        <v>21.051667999999996</v>
      </c>
      <c r="AE3">
        <f>'IDT-1'!D3</f>
        <v>0</v>
      </c>
      <c r="AF3" s="24"/>
      <c r="AG3">
        <f>SUM(AD3:AF3)</f>
        <v>21.051667999999996</v>
      </c>
      <c r="AI3" s="34">
        <f>PXIL!L3</f>
        <v>0</v>
      </c>
      <c r="AJ3" s="34">
        <f>PXIL!R3</f>
        <v>0</v>
      </c>
      <c r="AK3" s="34">
        <f>RTM_IEX!L3</f>
        <v>9.6199999999999992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0.17186399999999996</v>
      </c>
      <c r="AD4">
        <f t="shared" ref="AD4:AD67" si="1">SUM(B4:AB4,AI4:AT4)-AC4</f>
        <v>20.288136000000002</v>
      </c>
      <c r="AE4">
        <f>'IDT-1'!D4</f>
        <v>0</v>
      </c>
      <c r="AF4" s="24"/>
      <c r="AG4">
        <f t="shared" ref="AG4:AG67" si="2">SUM(AD4:AF4)</f>
        <v>20.288136000000002</v>
      </c>
      <c r="AI4" s="34">
        <f>PXIL!L4</f>
        <v>0</v>
      </c>
      <c r="AJ4" s="34">
        <f>PXIL!R4</f>
        <v>0</v>
      </c>
      <c r="AK4" s="34">
        <f>RTM_IEX!L4</f>
        <v>8.85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0.16699199999999997</v>
      </c>
      <c r="AD5">
        <f t="shared" si="1"/>
        <v>19.713007999999999</v>
      </c>
      <c r="AE5">
        <f>'IDT-1'!D5</f>
        <v>0</v>
      </c>
      <c r="AF5" s="24"/>
      <c r="AG5">
        <f t="shared" si="2"/>
        <v>19.713007999999999</v>
      </c>
      <c r="AI5" s="34">
        <f>PXIL!L5</f>
        <v>0</v>
      </c>
      <c r="AJ5" s="34">
        <f>PXIL!R5</f>
        <v>0</v>
      </c>
      <c r="AK5" s="34">
        <f>RTM_IEX!L5</f>
        <v>8.27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0.16220399999999999</v>
      </c>
      <c r="AD6">
        <f t="shared" si="1"/>
        <v>19.147796</v>
      </c>
      <c r="AE6">
        <f>'IDT-1'!D6</f>
        <v>0</v>
      </c>
      <c r="AF6" s="24"/>
      <c r="AG6">
        <f t="shared" si="2"/>
        <v>19.147796</v>
      </c>
      <c r="AI6" s="34">
        <f>PXIL!L6</f>
        <v>0</v>
      </c>
      <c r="AJ6" s="34">
        <f>PXIL!R6</f>
        <v>0</v>
      </c>
      <c r="AK6" s="34">
        <f>RTM_IEX!L6</f>
        <v>7.7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0.15170399999999998</v>
      </c>
      <c r="AD7">
        <f t="shared" si="1"/>
        <v>17.908296</v>
      </c>
      <c r="AE7">
        <f>'IDT-1'!D7</f>
        <v>0</v>
      </c>
      <c r="AF7" s="24"/>
      <c r="AG7">
        <f t="shared" si="2"/>
        <v>17.908296</v>
      </c>
      <c r="AI7" s="34">
        <f>PXIL!L7</f>
        <v>0</v>
      </c>
      <c r="AJ7" s="34">
        <f>PXIL!R7</f>
        <v>0</v>
      </c>
      <c r="AK7" s="34">
        <f>RTM_IEX!L7</f>
        <v>6.45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0.14842799999999998</v>
      </c>
      <c r="AD8">
        <f t="shared" si="1"/>
        <v>17.521571999999999</v>
      </c>
      <c r="AE8">
        <f>'IDT-1'!D8</f>
        <v>0</v>
      </c>
      <c r="AF8" s="24"/>
      <c r="AG8">
        <f t="shared" si="2"/>
        <v>17.521571999999999</v>
      </c>
      <c r="AI8" s="34">
        <f>PXIL!L8</f>
        <v>0</v>
      </c>
      <c r="AJ8" s="34">
        <f>PXIL!R8</f>
        <v>0</v>
      </c>
      <c r="AK8" s="34">
        <f>RTM_IEX!L8</f>
        <v>6.06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0.147588</v>
      </c>
      <c r="AD9">
        <f t="shared" si="1"/>
        <v>17.422412000000001</v>
      </c>
      <c r="AE9">
        <f>'IDT-1'!D9</f>
        <v>0</v>
      </c>
      <c r="AF9" s="24"/>
      <c r="AG9">
        <f t="shared" si="2"/>
        <v>17.422412000000001</v>
      </c>
      <c r="AI9" s="34">
        <f>PXIL!L9</f>
        <v>0</v>
      </c>
      <c r="AJ9" s="34">
        <f>PXIL!R9</f>
        <v>0</v>
      </c>
      <c r="AK9" s="34">
        <f>RTM_IEX!L9</f>
        <v>5.96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0.147588</v>
      </c>
      <c r="AD10">
        <f t="shared" si="1"/>
        <v>17.422412000000001</v>
      </c>
      <c r="AE10">
        <f>'IDT-1'!D10</f>
        <v>0</v>
      </c>
      <c r="AF10" s="24"/>
      <c r="AG10">
        <f t="shared" si="2"/>
        <v>17.422412000000001</v>
      </c>
      <c r="AI10" s="34">
        <f>PXIL!L10</f>
        <v>0</v>
      </c>
      <c r="AJ10" s="34">
        <f>PXIL!R10</f>
        <v>0</v>
      </c>
      <c r="AK10" s="34">
        <f>RTM_IEX!L10</f>
        <v>5.96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0.147588</v>
      </c>
      <c r="AD11">
        <f t="shared" si="1"/>
        <v>17.422412000000001</v>
      </c>
      <c r="AE11">
        <f>'IDT-1'!D11</f>
        <v>0</v>
      </c>
      <c r="AF11" s="24"/>
      <c r="AG11">
        <f t="shared" si="2"/>
        <v>17.422412000000001</v>
      </c>
      <c r="AI11" s="34">
        <f>PXIL!L11</f>
        <v>0</v>
      </c>
      <c r="AJ11" s="34">
        <f>PXIL!R11</f>
        <v>0</v>
      </c>
      <c r="AK11" s="34">
        <f>RTM_IEX!L11</f>
        <v>5.96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0.14683199999999999</v>
      </c>
      <c r="AD12">
        <f t="shared" si="1"/>
        <v>17.333168000000001</v>
      </c>
      <c r="AE12">
        <f>'IDT-1'!D12</f>
        <v>0</v>
      </c>
      <c r="AF12" s="24"/>
      <c r="AG12">
        <f t="shared" si="2"/>
        <v>17.333168000000001</v>
      </c>
      <c r="AI12" s="34">
        <f>PXIL!L12</f>
        <v>0</v>
      </c>
      <c r="AJ12" s="34">
        <f>PXIL!R12</f>
        <v>0</v>
      </c>
      <c r="AK12" s="34">
        <f>RTM_IEX!L12</f>
        <v>5.87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0.137928</v>
      </c>
      <c r="AD13">
        <f t="shared" si="1"/>
        <v>16.282071999999999</v>
      </c>
      <c r="AE13">
        <f>'IDT-1'!D13</f>
        <v>0</v>
      </c>
      <c r="AF13" s="24"/>
      <c r="AG13">
        <f t="shared" si="2"/>
        <v>16.282071999999999</v>
      </c>
      <c r="AI13" s="34">
        <f>PXIL!L13</f>
        <v>0</v>
      </c>
      <c r="AJ13" s="34">
        <f>PXIL!R13</f>
        <v>0</v>
      </c>
      <c r="AK13" s="34">
        <f>RTM_IEX!L13</f>
        <v>4.8099999999999996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0.137928</v>
      </c>
      <c r="AD14">
        <f t="shared" si="1"/>
        <v>16.282071999999999</v>
      </c>
      <c r="AE14">
        <f>'IDT-1'!D14</f>
        <v>0</v>
      </c>
      <c r="AF14" s="24"/>
      <c r="AG14">
        <f t="shared" si="2"/>
        <v>16.282071999999999</v>
      </c>
      <c r="AI14" s="34">
        <f>PXIL!L14</f>
        <v>0</v>
      </c>
      <c r="AJ14" s="34">
        <f>PXIL!R14</f>
        <v>0</v>
      </c>
      <c r="AK14" s="34">
        <f>RTM_IEX!L14</f>
        <v>4.8099999999999996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0.137928</v>
      </c>
      <c r="AD15">
        <f t="shared" si="1"/>
        <v>16.282071999999999</v>
      </c>
      <c r="AE15">
        <f>'IDT-1'!D15</f>
        <v>0</v>
      </c>
      <c r="AF15" s="24"/>
      <c r="AG15">
        <f t="shared" si="2"/>
        <v>16.282071999999999</v>
      </c>
      <c r="AI15" s="34">
        <f>PXIL!L15</f>
        <v>0</v>
      </c>
      <c r="AJ15" s="34">
        <f>PXIL!R15</f>
        <v>0</v>
      </c>
      <c r="AK15" s="34">
        <f>RTM_IEX!L15</f>
        <v>4.8099999999999996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0.13633199999999998</v>
      </c>
      <c r="AD16">
        <f t="shared" si="1"/>
        <v>16.093668000000001</v>
      </c>
      <c r="AE16">
        <f>'IDT-1'!D16</f>
        <v>0</v>
      </c>
      <c r="AF16" s="24"/>
      <c r="AG16">
        <f t="shared" si="2"/>
        <v>16.093668000000001</v>
      </c>
      <c r="AI16" s="34">
        <f>PXIL!L16</f>
        <v>0</v>
      </c>
      <c r="AJ16" s="34">
        <f>PXIL!R16</f>
        <v>0</v>
      </c>
      <c r="AK16" s="34">
        <f>RTM_IEX!L16</f>
        <v>4.62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0.137928</v>
      </c>
      <c r="AD17">
        <f t="shared" si="1"/>
        <v>16.282071999999999</v>
      </c>
      <c r="AE17">
        <f>'IDT-1'!D17</f>
        <v>0</v>
      </c>
      <c r="AF17" s="24"/>
      <c r="AG17">
        <f t="shared" si="2"/>
        <v>16.282071999999999</v>
      </c>
      <c r="AI17" s="34">
        <f>PXIL!L17</f>
        <v>0</v>
      </c>
      <c r="AJ17" s="34">
        <f>PXIL!R17</f>
        <v>0</v>
      </c>
      <c r="AK17" s="34">
        <f>RTM_IEX!L17</f>
        <v>4.8099999999999996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0.14036399999999999</v>
      </c>
      <c r="AD18">
        <f t="shared" si="1"/>
        <v>16.569635999999999</v>
      </c>
      <c r="AE18">
        <f>'IDT-1'!D18</f>
        <v>0</v>
      </c>
      <c r="AF18" s="24"/>
      <c r="AG18">
        <f t="shared" si="2"/>
        <v>16.569635999999999</v>
      </c>
      <c r="AI18" s="34">
        <f>PXIL!L18</f>
        <v>0</v>
      </c>
      <c r="AJ18" s="34">
        <f>PXIL!R18</f>
        <v>0</v>
      </c>
      <c r="AK18" s="34">
        <f>RTM_IEX!L18</f>
        <v>5.0999999999999996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0.14439599999999997</v>
      </c>
      <c r="AD19">
        <f t="shared" si="1"/>
        <v>17.045603999999997</v>
      </c>
      <c r="AE19">
        <f>'IDT-1'!D19</f>
        <v>0</v>
      </c>
      <c r="AF19" s="24"/>
      <c r="AG19">
        <f t="shared" si="2"/>
        <v>17.045603999999997</v>
      </c>
      <c r="AI19" s="34">
        <f>PXIL!L19</f>
        <v>0</v>
      </c>
      <c r="AJ19" s="34">
        <f>PXIL!R19</f>
        <v>0</v>
      </c>
      <c r="AK19" s="34">
        <f>RTM_IEX!L19</f>
        <v>5.58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0.14842799999999998</v>
      </c>
      <c r="AD20">
        <f t="shared" si="1"/>
        <v>17.521571999999999</v>
      </c>
      <c r="AE20">
        <f>'IDT-1'!D20</f>
        <v>0</v>
      </c>
      <c r="AF20" s="24"/>
      <c r="AG20">
        <f t="shared" si="2"/>
        <v>17.521571999999999</v>
      </c>
      <c r="AI20" s="34">
        <f>PXIL!L20</f>
        <v>0</v>
      </c>
      <c r="AJ20" s="34">
        <f>PXIL!R20</f>
        <v>0</v>
      </c>
      <c r="AK20" s="34">
        <f>RTM_IEX!L20</f>
        <v>6.06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0.15245999999999998</v>
      </c>
      <c r="AD21">
        <f t="shared" si="1"/>
        <v>17.997539999999997</v>
      </c>
      <c r="AE21">
        <f>'IDT-1'!D21</f>
        <v>0</v>
      </c>
      <c r="AF21" s="24"/>
      <c r="AG21">
        <f t="shared" si="2"/>
        <v>17.997539999999997</v>
      </c>
      <c r="AI21" s="34">
        <f>PXIL!L21</f>
        <v>0</v>
      </c>
      <c r="AJ21" s="34">
        <f>PXIL!R21</f>
        <v>0</v>
      </c>
      <c r="AK21" s="34">
        <f>RTM_IEX!L21</f>
        <v>6.54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0.15817199999999998</v>
      </c>
      <c r="AD22">
        <f t="shared" si="1"/>
        <v>18.671827999999998</v>
      </c>
      <c r="AE22">
        <f>'IDT-1'!D22</f>
        <v>0</v>
      </c>
      <c r="AF22" s="24"/>
      <c r="AG22">
        <f t="shared" si="2"/>
        <v>18.671827999999998</v>
      </c>
      <c r="AI22" s="34">
        <f>PXIL!L22</f>
        <v>0</v>
      </c>
      <c r="AJ22" s="34">
        <f>PXIL!R22</f>
        <v>0</v>
      </c>
      <c r="AK22" s="34">
        <f>RTM_IEX!L22</f>
        <v>7.22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0.16867199999999999</v>
      </c>
      <c r="AD23">
        <f t="shared" si="1"/>
        <v>19.911327999999997</v>
      </c>
      <c r="AE23">
        <f>'IDT-1'!D23</f>
        <v>0</v>
      </c>
      <c r="AF23" s="24"/>
      <c r="AG23">
        <f t="shared" si="2"/>
        <v>19.911327999999997</v>
      </c>
      <c r="AI23" s="34">
        <f>PXIL!L23</f>
        <v>0</v>
      </c>
      <c r="AJ23" s="34">
        <f>PXIL!R23</f>
        <v>0</v>
      </c>
      <c r="AK23" s="34">
        <f>RTM_IEX!L23</f>
        <v>8.4700000000000006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0.18152399999999996</v>
      </c>
      <c r="AD24">
        <f t="shared" si="1"/>
        <v>21.428476</v>
      </c>
      <c r="AE24">
        <f>'IDT-1'!D24</f>
        <v>0</v>
      </c>
      <c r="AF24" s="24"/>
      <c r="AG24">
        <f t="shared" si="2"/>
        <v>21.428476</v>
      </c>
      <c r="AI24" s="34">
        <f>PXIL!L24</f>
        <v>0</v>
      </c>
      <c r="AJ24" s="34">
        <f>PXIL!R24</f>
        <v>0</v>
      </c>
      <c r="AK24" s="34">
        <f>RTM_IEX!L24</f>
        <v>10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0.19773599999999997</v>
      </c>
      <c r="AD25">
        <f t="shared" si="1"/>
        <v>23.342264</v>
      </c>
      <c r="AE25">
        <f>'IDT-1'!D25</f>
        <v>0</v>
      </c>
      <c r="AF25" s="24"/>
      <c r="AG25">
        <f t="shared" si="2"/>
        <v>23.342264</v>
      </c>
      <c r="AI25" s="34">
        <f>PXIL!L25</f>
        <v>0</v>
      </c>
      <c r="AJ25" s="34">
        <f>PXIL!R25</f>
        <v>0</v>
      </c>
      <c r="AK25" s="34">
        <f>RTM_IEX!L25</f>
        <v>11.93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0.22117199999999998</v>
      </c>
      <c r="AD26">
        <f t="shared" si="1"/>
        <v>26.108827999999999</v>
      </c>
      <c r="AE26">
        <f>'IDT-1'!D26</f>
        <v>0</v>
      </c>
      <c r="AF26" s="24"/>
      <c r="AG26">
        <f t="shared" si="2"/>
        <v>26.108827999999999</v>
      </c>
      <c r="AI26" s="34">
        <f>PXIL!L26</f>
        <v>0</v>
      </c>
      <c r="AJ26" s="34">
        <f>PXIL!R26</f>
        <v>0</v>
      </c>
      <c r="AK26" s="34">
        <f>RTM_IEX!L26</f>
        <v>14.72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0.26720399999999994</v>
      </c>
      <c r="AD27">
        <f t="shared" si="1"/>
        <v>31.542795999999999</v>
      </c>
      <c r="AE27">
        <f>'IDT-1'!D27</f>
        <v>0</v>
      </c>
      <c r="AF27" s="24"/>
      <c r="AG27">
        <f t="shared" si="2"/>
        <v>31.542795999999999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20.2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5.77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0.298788</v>
      </c>
      <c r="AD28">
        <f t="shared" si="1"/>
        <v>35.271211999999998</v>
      </c>
      <c r="AE28">
        <f>'IDT-1'!D28</f>
        <v>0</v>
      </c>
      <c r="AF28" s="24"/>
      <c r="AG28">
        <f t="shared" si="2"/>
        <v>35.271211999999998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18.190000000000001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14.35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0.31466399999999994</v>
      </c>
      <c r="AD29">
        <f t="shared" si="1"/>
        <v>37.145336</v>
      </c>
      <c r="AE29">
        <f>'IDT-1'!D29</f>
        <v>0</v>
      </c>
      <c r="AF29" s="24"/>
      <c r="AG29">
        <f t="shared" si="2"/>
        <v>37.145336</v>
      </c>
      <c r="AI29" s="34">
        <f>PXIL!L29</f>
        <v>0</v>
      </c>
      <c r="AJ29" s="34">
        <f>PXIL!R29</f>
        <v>0</v>
      </c>
      <c r="AK29" s="34">
        <f>RTM_IEX!L29</f>
        <v>1.78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9.7200000000000006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11.25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0.30021599999999993</v>
      </c>
      <c r="AD30">
        <f t="shared" si="1"/>
        <v>35.439783999999996</v>
      </c>
      <c r="AE30">
        <f>'IDT-1'!D30</f>
        <v>0</v>
      </c>
      <c r="AF30" s="24"/>
      <c r="AG30">
        <f t="shared" si="2"/>
        <v>35.439783999999996</v>
      </c>
      <c r="AI30" s="34">
        <f>PXIL!L30</f>
        <v>0</v>
      </c>
      <c r="AJ30" s="34">
        <f>PXIL!R30</f>
        <v>0</v>
      </c>
      <c r="AK30" s="34">
        <f>RTM_IEX!L30</f>
        <v>3.27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9.61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6.84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0.20672399999999996</v>
      </c>
      <c r="AD31">
        <f t="shared" si="1"/>
        <v>24.403275999999998</v>
      </c>
      <c r="AE31">
        <f>'IDT-1'!D31</f>
        <v>0</v>
      </c>
      <c r="AF31" s="24"/>
      <c r="AG31">
        <f t="shared" si="2"/>
        <v>24.403275999999998</v>
      </c>
      <c r="AI31" s="34">
        <f>PXIL!L31</f>
        <v>0</v>
      </c>
      <c r="AJ31" s="34">
        <f>PXIL!R31</f>
        <v>0</v>
      </c>
      <c r="AK31" s="34">
        <f>RTM_IEX!L31</f>
        <v>2.04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4.12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6.28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0.20319408382485055</v>
      </c>
      <c r="AD32">
        <f t="shared" si="1"/>
        <v>23.986577800085932</v>
      </c>
      <c r="AE32">
        <f>'IDT-1'!D32</f>
        <v>0</v>
      </c>
      <c r="AF32" s="24"/>
      <c r="AG32">
        <f t="shared" si="2"/>
        <v>23.986577800085932</v>
      </c>
      <c r="AI32" s="34">
        <f>PXIL!L32</f>
        <v>0</v>
      </c>
      <c r="AJ32" s="34">
        <f>PXIL!R32</f>
        <v>0</v>
      </c>
      <c r="AK32" s="34">
        <f>RTM_IEX!L32</f>
        <v>1.52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4.78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3.64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0.16841808382485057</v>
      </c>
      <c r="AD33">
        <f t="shared" si="1"/>
        <v>19.881353800085936</v>
      </c>
      <c r="AE33">
        <f>'IDT-1'!D33</f>
        <v>0</v>
      </c>
      <c r="AF33" s="24"/>
      <c r="AG33">
        <f t="shared" si="2"/>
        <v>19.881353800085936</v>
      </c>
      <c r="AI33" s="34">
        <f>PXIL!L33</f>
        <v>0</v>
      </c>
      <c r="AJ33" s="34">
        <f>PXIL!R33</f>
        <v>0</v>
      </c>
      <c r="AK33" s="34">
        <f>RTM_IEX!L33</f>
        <v>1.25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3.19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2.83</v>
      </c>
      <c r="Z34" s="34">
        <f>IEX!R34</f>
        <v>0</v>
      </c>
      <c r="AA34" s="75">
        <f>STOA!L34</f>
        <v>6.25</v>
      </c>
      <c r="AB34" s="75">
        <f>-STOA!R34</f>
        <v>0</v>
      </c>
      <c r="AC34">
        <f t="shared" si="0"/>
        <v>0.15808608382485057</v>
      </c>
      <c r="AD34">
        <f t="shared" si="1"/>
        <v>18.661685800085934</v>
      </c>
      <c r="AE34">
        <f>'IDT-1'!D34</f>
        <v>0</v>
      </c>
      <c r="AF34" s="24"/>
      <c r="AG34">
        <f t="shared" si="2"/>
        <v>18.661685800085934</v>
      </c>
      <c r="AI34" s="34">
        <f>PXIL!L34</f>
        <v>0</v>
      </c>
      <c r="AJ34" s="34">
        <f>PXIL!R34</f>
        <v>0</v>
      </c>
      <c r="AK34" s="34">
        <f>RTM_IEX!L34</f>
        <v>1.1000000000000001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2.5299999999999998</v>
      </c>
      <c r="Z35" s="34">
        <f>IEX!R35</f>
        <v>0</v>
      </c>
      <c r="AA35" s="75">
        <f>STOA!L35</f>
        <v>6.84</v>
      </c>
      <c r="AB35" s="75">
        <f>-STOA!R35</f>
        <v>0</v>
      </c>
      <c r="AC35">
        <f t="shared" si="0"/>
        <v>0.16598208382485058</v>
      </c>
      <c r="AD35">
        <f t="shared" si="1"/>
        <v>19.593789800085933</v>
      </c>
      <c r="AE35">
        <f>'IDT-1'!D35</f>
        <v>0</v>
      </c>
      <c r="AF35" s="24"/>
      <c r="AG35">
        <f t="shared" si="2"/>
        <v>19.593789800085933</v>
      </c>
      <c r="AI35" s="34">
        <f>PXIL!L35</f>
        <v>0</v>
      </c>
      <c r="AJ35" s="34">
        <f>PXIL!R35</f>
        <v>0</v>
      </c>
      <c r="AK35" s="34">
        <f>RTM_IEX!L35</f>
        <v>0.89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3.66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1.55</v>
      </c>
      <c r="Z36" s="34">
        <f>IEX!R36</f>
        <v>0</v>
      </c>
      <c r="AA36" s="75">
        <f>STOA!L36</f>
        <v>7.18</v>
      </c>
      <c r="AB36" s="75">
        <f>-STOA!R36</f>
        <v>0</v>
      </c>
      <c r="AC36">
        <f t="shared" si="0"/>
        <v>0.15825408382485057</v>
      </c>
      <c r="AD36">
        <f t="shared" si="1"/>
        <v>18.681517800085935</v>
      </c>
      <c r="AE36">
        <f>'IDT-1'!D36</f>
        <v>0</v>
      </c>
      <c r="AF36" s="24"/>
      <c r="AG36">
        <f t="shared" si="2"/>
        <v>18.681517800085935</v>
      </c>
      <c r="AI36" s="34">
        <f>PXIL!L36</f>
        <v>0</v>
      </c>
      <c r="AJ36" s="34">
        <f>PXIL!R36</f>
        <v>0</v>
      </c>
      <c r="AK36" s="34">
        <f>RTM_IEX!L36</f>
        <v>1.02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3.25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0.62</v>
      </c>
      <c r="Z37" s="34">
        <f>IEX!R37</f>
        <v>0</v>
      </c>
      <c r="AA37" s="75">
        <f>STOA!L37</f>
        <v>7.6899999999999995</v>
      </c>
      <c r="AB37" s="75">
        <f>-STOA!R37</f>
        <v>0</v>
      </c>
      <c r="AC37">
        <f t="shared" si="0"/>
        <v>0.15741408382485056</v>
      </c>
      <c r="AD37">
        <f t="shared" si="1"/>
        <v>18.582357800085934</v>
      </c>
      <c r="AE37">
        <f>'IDT-1'!D37</f>
        <v>0</v>
      </c>
      <c r="AF37" s="24"/>
      <c r="AG37">
        <f t="shared" si="2"/>
        <v>18.582357800085934</v>
      </c>
      <c r="AI37" s="34">
        <f>PXIL!L37</f>
        <v>0</v>
      </c>
      <c r="AJ37" s="34">
        <f>PXIL!R37</f>
        <v>0</v>
      </c>
      <c r="AK37" s="34">
        <f>RTM_IEX!L37</f>
        <v>1.29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3.3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1.52</v>
      </c>
      <c r="Z38" s="34">
        <f>IEX!R38</f>
        <v>0</v>
      </c>
      <c r="AA38" s="75">
        <f>STOA!L38</f>
        <v>8.129999999999999</v>
      </c>
      <c r="AB38" s="75">
        <f>-STOA!R38</f>
        <v>0</v>
      </c>
      <c r="AC38">
        <f t="shared" si="0"/>
        <v>0.16077408382485056</v>
      </c>
      <c r="AD38">
        <f t="shared" si="1"/>
        <v>18.978997800085931</v>
      </c>
      <c r="AE38">
        <f>'IDT-1'!D38</f>
        <v>0</v>
      </c>
      <c r="AF38" s="24"/>
      <c r="AG38">
        <f t="shared" si="2"/>
        <v>18.978997800085931</v>
      </c>
      <c r="AI38" s="34">
        <f>PXIL!L38</f>
        <v>0</v>
      </c>
      <c r="AJ38" s="34">
        <f>PXIL!R38</f>
        <v>0</v>
      </c>
      <c r="AK38" s="34">
        <f>RTM_IEX!L38</f>
        <v>1.31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2.34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5.839769224689797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2.04</v>
      </c>
      <c r="Z39" s="34">
        <f>IEX!R39</f>
        <v>0</v>
      </c>
      <c r="AA39" s="75">
        <f>STOA!L39</f>
        <v>8.51</v>
      </c>
      <c r="AB39" s="75">
        <f>-STOA!R39</f>
        <v>0</v>
      </c>
      <c r="AC39">
        <f t="shared" si="0"/>
        <v>0.19840606148739429</v>
      </c>
      <c r="AD39">
        <f t="shared" si="1"/>
        <v>23.421363163202404</v>
      </c>
      <c r="AE39">
        <f>'IDT-1'!D39</f>
        <v>0</v>
      </c>
      <c r="AF39" s="24"/>
      <c r="AG39">
        <f t="shared" si="2"/>
        <v>23.421363163202404</v>
      </c>
      <c r="AI39" s="34">
        <f>PXIL!L39</f>
        <v>0</v>
      </c>
      <c r="AJ39" s="34">
        <f>PXIL!R39</f>
        <v>0</v>
      </c>
      <c r="AK39" s="34">
        <f>RTM_IEX!L39</f>
        <v>1.03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6.2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5.839769224689797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2.0699999999999998</v>
      </c>
      <c r="Z40" s="34">
        <f>IEX!R40</f>
        <v>0</v>
      </c>
      <c r="AA40" s="75">
        <f>STOA!L40</f>
        <v>8.94</v>
      </c>
      <c r="AB40" s="75">
        <f>-STOA!R40</f>
        <v>0</v>
      </c>
      <c r="AC40">
        <f t="shared" si="0"/>
        <v>0.20101006148739425</v>
      </c>
      <c r="AD40">
        <f t="shared" si="1"/>
        <v>23.728759163202398</v>
      </c>
      <c r="AE40">
        <f>'IDT-1'!D40</f>
        <v>0</v>
      </c>
      <c r="AF40" s="24"/>
      <c r="AG40">
        <f t="shared" si="2"/>
        <v>23.728759163202398</v>
      </c>
      <c r="AI40" s="34">
        <f>PXIL!L40</f>
        <v>0</v>
      </c>
      <c r="AJ40" s="34">
        <f>PXIL!R40</f>
        <v>0</v>
      </c>
      <c r="AK40" s="34">
        <f>RTM_IEX!L40</f>
        <v>1.32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5.76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5.839769224689797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3.54</v>
      </c>
      <c r="Z41" s="34">
        <f>IEX!R41</f>
        <v>0</v>
      </c>
      <c r="AA41" s="75">
        <f>STOA!L41</f>
        <v>9.67</v>
      </c>
      <c r="AB41" s="75">
        <f>-STOA!R41</f>
        <v>0</v>
      </c>
      <c r="AC41">
        <f t="shared" si="0"/>
        <v>0.23511406148739428</v>
      </c>
      <c r="AD41">
        <f t="shared" si="1"/>
        <v>27.754655163202401</v>
      </c>
      <c r="AE41">
        <f>'IDT-1'!D41</f>
        <v>0</v>
      </c>
      <c r="AF41" s="24"/>
      <c r="AG41">
        <f t="shared" si="2"/>
        <v>27.754655163202401</v>
      </c>
      <c r="AI41" s="34">
        <f>PXIL!L41</f>
        <v>0</v>
      </c>
      <c r="AJ41" s="34">
        <f>PXIL!R41</f>
        <v>0</v>
      </c>
      <c r="AK41" s="34">
        <f>RTM_IEX!L41</f>
        <v>1.45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7.49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5.839769224689797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3.28</v>
      </c>
      <c r="Z42" s="34">
        <f>IEX!R42</f>
        <v>0</v>
      </c>
      <c r="AA42" s="75">
        <f>STOA!L42</f>
        <v>10.11</v>
      </c>
      <c r="AB42" s="75">
        <f>-STOA!R42</f>
        <v>0</v>
      </c>
      <c r="AC42">
        <f t="shared" si="0"/>
        <v>0.27568606148739427</v>
      </c>
      <c r="AD42">
        <f t="shared" si="1"/>
        <v>32.544083163202401</v>
      </c>
      <c r="AE42">
        <f>'IDT-1'!D42</f>
        <v>0</v>
      </c>
      <c r="AF42" s="24"/>
      <c r="AG42">
        <f t="shared" si="2"/>
        <v>32.544083163202401</v>
      </c>
      <c r="AI42" s="34">
        <f>PXIL!L42</f>
        <v>0</v>
      </c>
      <c r="AJ42" s="34">
        <f>PXIL!R42</f>
        <v>0</v>
      </c>
      <c r="AK42" s="34">
        <f>RTM_IEX!L42</f>
        <v>1.4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12.19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5.839769224689797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3.82</v>
      </c>
      <c r="Z43" s="34">
        <f>IEX!R43</f>
        <v>0</v>
      </c>
      <c r="AA43" s="75">
        <f>STOA!L43</f>
        <v>10.44</v>
      </c>
      <c r="AB43" s="75">
        <f>-STOA!R43</f>
        <v>0</v>
      </c>
      <c r="AC43">
        <f t="shared" si="0"/>
        <v>0.30617806148739424</v>
      </c>
      <c r="AD43">
        <f t="shared" si="1"/>
        <v>36.143591163202402</v>
      </c>
      <c r="AE43">
        <f>'IDT-1'!D43</f>
        <v>0</v>
      </c>
      <c r="AF43" s="24"/>
      <c r="AG43">
        <f t="shared" si="2"/>
        <v>36.143591163202402</v>
      </c>
      <c r="AI43" s="34">
        <f>PXIL!L43</f>
        <v>0</v>
      </c>
      <c r="AJ43" s="34">
        <f>PXIL!R43</f>
        <v>0</v>
      </c>
      <c r="AK43" s="34">
        <f>RTM_IEX!L43</f>
        <v>1.96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14.39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5.839769224689797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3.4</v>
      </c>
      <c r="Z44" s="34">
        <f>IEX!R44</f>
        <v>0</v>
      </c>
      <c r="AA44" s="75">
        <f>STOA!L44</f>
        <v>10.829999999999998</v>
      </c>
      <c r="AB44" s="75">
        <f>-STOA!R44</f>
        <v>0</v>
      </c>
      <c r="AC44">
        <f t="shared" si="0"/>
        <v>0.31474606148739426</v>
      </c>
      <c r="AD44">
        <f t="shared" si="1"/>
        <v>37.155023163202401</v>
      </c>
      <c r="AE44">
        <f>'IDT-1'!D44</f>
        <v>0</v>
      </c>
      <c r="AF44" s="24"/>
      <c r="AG44">
        <f t="shared" si="2"/>
        <v>37.155023163202401</v>
      </c>
      <c r="AI44" s="34">
        <f>PXIL!L44</f>
        <v>0</v>
      </c>
      <c r="AJ44" s="34">
        <f>PXIL!R44</f>
        <v>0</v>
      </c>
      <c r="AK44" s="34">
        <f>RTM_IEX!L44</f>
        <v>2.02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15.38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5.839769224689797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11.11</v>
      </c>
      <c r="AB45" s="75">
        <f>-STOA!R45</f>
        <v>0</v>
      </c>
      <c r="AC45">
        <f t="shared" si="0"/>
        <v>0.20470606148739426</v>
      </c>
      <c r="AD45">
        <f t="shared" si="1"/>
        <v>24.165063163202404</v>
      </c>
      <c r="AE45">
        <f>'IDT-1'!D45</f>
        <v>0</v>
      </c>
      <c r="AF45" s="24"/>
      <c r="AG45">
        <f t="shared" si="2"/>
        <v>24.165063163202404</v>
      </c>
      <c r="AI45" s="34">
        <f>PXIL!L45</f>
        <v>0</v>
      </c>
      <c r="AJ45" s="34">
        <f>PXIL!R45</f>
        <v>0</v>
      </c>
      <c r="AK45" s="34">
        <f>RTM_IEX!L45</f>
        <v>7.42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5.839769224689797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11.57</v>
      </c>
      <c r="AB46" s="75">
        <f>-STOA!R46</f>
        <v>0</v>
      </c>
      <c r="AC46">
        <f t="shared" si="0"/>
        <v>0.23284606148739428</v>
      </c>
      <c r="AD46">
        <f t="shared" si="1"/>
        <v>27.486923163202405</v>
      </c>
      <c r="AE46">
        <f>'IDT-1'!D46</f>
        <v>0</v>
      </c>
      <c r="AF46" s="24"/>
      <c r="AG46">
        <f t="shared" si="2"/>
        <v>27.486923163202405</v>
      </c>
      <c r="AI46" s="34">
        <f>PXIL!L46</f>
        <v>0</v>
      </c>
      <c r="AJ46" s="34">
        <f>PXIL!R46</f>
        <v>0</v>
      </c>
      <c r="AK46" s="34">
        <f>RTM_IEX!L46</f>
        <v>10.31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5.839765518348992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11.92</v>
      </c>
      <c r="AB47" s="75">
        <f>-STOA!R47</f>
        <v>0</v>
      </c>
      <c r="AC47">
        <f t="shared" si="0"/>
        <v>0.30416203035413147</v>
      </c>
      <c r="AD47">
        <f t="shared" si="1"/>
        <v>35.905603487994853</v>
      </c>
      <c r="AE47">
        <f>'IDT-1'!D47</f>
        <v>0</v>
      </c>
      <c r="AF47" s="24"/>
      <c r="AG47">
        <f t="shared" si="2"/>
        <v>35.905603487994853</v>
      </c>
      <c r="AI47" s="34">
        <f>PXIL!L47</f>
        <v>0</v>
      </c>
      <c r="AJ47" s="34">
        <f>PXIL!R47</f>
        <v>0</v>
      </c>
      <c r="AK47" s="34">
        <f>RTM_IEX!L47</f>
        <v>18.45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5.839765518348992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12.07</v>
      </c>
      <c r="AB48" s="75">
        <f>-STOA!R48</f>
        <v>0</v>
      </c>
      <c r="AC48">
        <f t="shared" si="0"/>
        <v>0.36229003035413149</v>
      </c>
      <c r="AD48">
        <f t="shared" si="1"/>
        <v>42.767475487994858</v>
      </c>
      <c r="AE48">
        <f>'IDT-1'!D48</f>
        <v>0</v>
      </c>
      <c r="AF48" s="24"/>
      <c r="AG48">
        <f t="shared" si="2"/>
        <v>42.767475487994858</v>
      </c>
      <c r="AI48" s="34">
        <f>PXIL!L48</f>
        <v>0</v>
      </c>
      <c r="AJ48" s="34">
        <f>PXIL!R48</f>
        <v>0</v>
      </c>
      <c r="AK48" s="34">
        <f>RTM_IEX!L48</f>
        <v>25.22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5.839765518348992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12.29</v>
      </c>
      <c r="AB49" s="75">
        <f>-STOA!R49</f>
        <v>0</v>
      </c>
      <c r="AC49">
        <f t="shared" si="0"/>
        <v>0.40277803035413151</v>
      </c>
      <c r="AD49">
        <f t="shared" si="1"/>
        <v>47.546987487994855</v>
      </c>
      <c r="AE49">
        <f>'IDT-1'!D49</f>
        <v>0</v>
      </c>
      <c r="AF49" s="24"/>
      <c r="AG49">
        <f t="shared" si="2"/>
        <v>47.546987487994855</v>
      </c>
      <c r="AI49" s="34">
        <f>PXIL!L49</f>
        <v>0</v>
      </c>
      <c r="AJ49" s="34">
        <f>PXIL!R49</f>
        <v>0</v>
      </c>
      <c r="AK49" s="34">
        <f>RTM_IEX!L49</f>
        <v>29.82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5.839765518348992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12.36</v>
      </c>
      <c r="AB50" s="75">
        <f>-STOA!R50</f>
        <v>0</v>
      </c>
      <c r="AC50">
        <f t="shared" si="0"/>
        <v>0.39933403035413151</v>
      </c>
      <c r="AD50">
        <f t="shared" si="1"/>
        <v>47.140431487994853</v>
      </c>
      <c r="AE50">
        <f>'IDT-1'!D50</f>
        <v>0</v>
      </c>
      <c r="AF50" s="24"/>
      <c r="AG50">
        <f t="shared" si="2"/>
        <v>47.140431487994853</v>
      </c>
      <c r="AI50" s="34">
        <f>PXIL!L50</f>
        <v>0</v>
      </c>
      <c r="AJ50" s="34">
        <f>PXIL!R50</f>
        <v>0</v>
      </c>
      <c r="AK50" s="34">
        <f>RTM_IEX!L50</f>
        <v>29.34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5.839755709863633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</v>
      </c>
      <c r="AB51" s="75">
        <f>-STOA!R51</f>
        <v>0</v>
      </c>
      <c r="AC51">
        <f t="shared" si="0"/>
        <v>0.39084994796285449</v>
      </c>
      <c r="AD51">
        <f t="shared" si="1"/>
        <v>46.13890576190078</v>
      </c>
      <c r="AE51">
        <f>'IDT-1'!D51</f>
        <v>0</v>
      </c>
      <c r="AF51" s="24"/>
      <c r="AG51">
        <f t="shared" si="2"/>
        <v>46.13890576190078</v>
      </c>
      <c r="AI51" s="34">
        <f>PXIL!L51</f>
        <v>0</v>
      </c>
      <c r="AJ51" s="34">
        <f>PXIL!R51</f>
        <v>0</v>
      </c>
      <c r="AK51" s="34">
        <f>RTM_IEX!L51</f>
        <v>28.19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5.839755709863633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12.739999999999998</v>
      </c>
      <c r="AB52" s="75">
        <f>-STOA!R52</f>
        <v>0</v>
      </c>
      <c r="AC52">
        <f t="shared" si="0"/>
        <v>0.38639794796285454</v>
      </c>
      <c r="AD52">
        <f t="shared" si="1"/>
        <v>45.61335776190078</v>
      </c>
      <c r="AE52">
        <f>'IDT-1'!D52</f>
        <v>0</v>
      </c>
      <c r="AF52" s="24"/>
      <c r="AG52">
        <f t="shared" si="2"/>
        <v>45.61335776190078</v>
      </c>
      <c r="AI52" s="34">
        <f>PXIL!L52</f>
        <v>0</v>
      </c>
      <c r="AJ52" s="34">
        <f>PXIL!R52</f>
        <v>0</v>
      </c>
      <c r="AK52" s="34">
        <f>RTM_IEX!L52</f>
        <v>27.42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12.94</v>
      </c>
      <c r="AB53" s="75">
        <f>-STOA!R53</f>
        <v>0</v>
      </c>
      <c r="AC53">
        <f t="shared" si="0"/>
        <v>0.30324000000000001</v>
      </c>
      <c r="AD53">
        <f t="shared" si="1"/>
        <v>35.796759999999999</v>
      </c>
      <c r="AE53">
        <f>'IDT-1'!D53</f>
        <v>0</v>
      </c>
      <c r="AF53" s="24"/>
      <c r="AG53">
        <f t="shared" si="2"/>
        <v>35.796759999999999</v>
      </c>
      <c r="AI53" s="34">
        <f>PXIL!L53</f>
        <v>0</v>
      </c>
      <c r="AJ53" s="34">
        <f>PXIL!R53</f>
        <v>0</v>
      </c>
      <c r="AK53" s="34">
        <f>RTM_IEX!L53</f>
        <v>17.32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13.129999999999999</v>
      </c>
      <c r="AB54" s="75">
        <f>-STOA!R54</f>
        <v>0</v>
      </c>
      <c r="AC54">
        <f t="shared" si="0"/>
        <v>0.304836</v>
      </c>
      <c r="AD54">
        <f t="shared" si="1"/>
        <v>35.985163999999997</v>
      </c>
      <c r="AE54">
        <f>'IDT-1'!D54</f>
        <v>0</v>
      </c>
      <c r="AF54" s="24"/>
      <c r="AG54">
        <f t="shared" si="2"/>
        <v>35.985163999999997</v>
      </c>
      <c r="AI54" s="34">
        <f>PXIL!L54</f>
        <v>0</v>
      </c>
      <c r="AJ54" s="34">
        <f>PXIL!R54</f>
        <v>0</v>
      </c>
      <c r="AK54" s="34">
        <f>RTM_IEX!L54</f>
        <v>17.32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4.74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13.27</v>
      </c>
      <c r="AB55" s="75">
        <f>-STOA!R55</f>
        <v>0</v>
      </c>
      <c r="AC55">
        <f t="shared" si="0"/>
        <v>0.29677199999999998</v>
      </c>
      <c r="AD55">
        <f t="shared" si="1"/>
        <v>35.033228000000001</v>
      </c>
      <c r="AE55">
        <f>'IDT-1'!D55</f>
        <v>0</v>
      </c>
      <c r="AF55" s="24"/>
      <c r="AG55">
        <f t="shared" si="2"/>
        <v>35.033228000000001</v>
      </c>
      <c r="AI55" s="34">
        <f>PXIL!L55</f>
        <v>0</v>
      </c>
      <c r="AJ55" s="34">
        <f>PXIL!R55</f>
        <v>0</v>
      </c>
      <c r="AK55" s="34">
        <f>RTM_IEX!L55</f>
        <v>17.32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4.74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12.94</v>
      </c>
      <c r="AB56" s="75">
        <f>-STOA!R56</f>
        <v>0</v>
      </c>
      <c r="AC56">
        <f t="shared" si="0"/>
        <v>0.28585199999999999</v>
      </c>
      <c r="AD56">
        <f t="shared" si="1"/>
        <v>33.744148000000003</v>
      </c>
      <c r="AE56">
        <f>'IDT-1'!D56</f>
        <v>0</v>
      </c>
      <c r="AF56" s="24"/>
      <c r="AG56">
        <f t="shared" si="2"/>
        <v>33.744148000000003</v>
      </c>
      <c r="AI56" s="34">
        <f>PXIL!L56</f>
        <v>0</v>
      </c>
      <c r="AJ56" s="34">
        <f>PXIL!R56</f>
        <v>0</v>
      </c>
      <c r="AK56" s="34">
        <f>RTM_IEX!L56</f>
        <v>16.350000000000001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4.74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12.41</v>
      </c>
      <c r="AB57" s="75">
        <f>-STOA!R57</f>
        <v>0</v>
      </c>
      <c r="AC57">
        <f t="shared" si="0"/>
        <v>0.27333599999999997</v>
      </c>
      <c r="AD57">
        <f t="shared" si="1"/>
        <v>32.266663999999999</v>
      </c>
      <c r="AE57">
        <f>'IDT-1'!D57</f>
        <v>0</v>
      </c>
      <c r="AF57" s="24"/>
      <c r="AG57">
        <f t="shared" si="2"/>
        <v>32.266663999999999</v>
      </c>
      <c r="AI57" s="34">
        <f>PXIL!L57</f>
        <v>0</v>
      </c>
      <c r="AJ57" s="34">
        <f>PXIL!R57</f>
        <v>0</v>
      </c>
      <c r="AK57" s="34">
        <f>RTM_IEX!L57</f>
        <v>15.39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4.74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12.02</v>
      </c>
      <c r="AB58" s="75">
        <f>-STOA!R58</f>
        <v>0</v>
      </c>
      <c r="AC58">
        <f t="shared" si="0"/>
        <v>0.27005999999999997</v>
      </c>
      <c r="AD58">
        <f t="shared" si="1"/>
        <v>31.879939999999998</v>
      </c>
      <c r="AE58">
        <f>'IDT-1'!D58</f>
        <v>0</v>
      </c>
      <c r="AF58" s="24"/>
      <c r="AG58">
        <f t="shared" si="2"/>
        <v>31.879939999999998</v>
      </c>
      <c r="AI58" s="34">
        <f>PXIL!L58</f>
        <v>0</v>
      </c>
      <c r="AJ58" s="34">
        <f>PXIL!R58</f>
        <v>0</v>
      </c>
      <c r="AK58" s="34">
        <f>RTM_IEX!L58</f>
        <v>15.39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4.74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11.78</v>
      </c>
      <c r="AB59" s="75">
        <f>-STOA!R59</f>
        <v>0</v>
      </c>
      <c r="AC59">
        <f t="shared" si="0"/>
        <v>0.25997999999999999</v>
      </c>
      <c r="AD59">
        <f t="shared" si="1"/>
        <v>30.690020000000001</v>
      </c>
      <c r="AE59">
        <f>'IDT-1'!D59</f>
        <v>0</v>
      </c>
      <c r="AF59" s="24"/>
      <c r="AG59">
        <f t="shared" si="2"/>
        <v>30.690020000000001</v>
      </c>
      <c r="AI59" s="34">
        <f>PXIL!L59</f>
        <v>0</v>
      </c>
      <c r="AJ59" s="34">
        <f>PXIL!R59</f>
        <v>0</v>
      </c>
      <c r="AK59" s="34">
        <f>RTM_IEX!L59</f>
        <v>14.43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4.74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11.59</v>
      </c>
      <c r="AB60" s="75">
        <f>-STOA!R60</f>
        <v>0</v>
      </c>
      <c r="AC60">
        <f t="shared" si="0"/>
        <v>0.25594799999999995</v>
      </c>
      <c r="AD60">
        <f t="shared" si="1"/>
        <v>30.214051999999999</v>
      </c>
      <c r="AE60">
        <f>'IDT-1'!D60</f>
        <v>0</v>
      </c>
      <c r="AF60" s="24"/>
      <c r="AG60">
        <f t="shared" si="2"/>
        <v>30.214051999999999</v>
      </c>
      <c r="AI60" s="34">
        <f>PXIL!L60</f>
        <v>0</v>
      </c>
      <c r="AJ60" s="34">
        <f>PXIL!R60</f>
        <v>0</v>
      </c>
      <c r="AK60" s="34">
        <f>RTM_IEX!L60</f>
        <v>14.14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4.74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11.35</v>
      </c>
      <c r="AB61" s="75">
        <f>-STOA!R61</f>
        <v>0</v>
      </c>
      <c r="AC61">
        <f t="shared" si="0"/>
        <v>0.25393199999999999</v>
      </c>
      <c r="AD61">
        <f t="shared" si="1"/>
        <v>29.976068000000001</v>
      </c>
      <c r="AE61">
        <f>'IDT-1'!D61</f>
        <v>0</v>
      </c>
      <c r="AF61" s="24"/>
      <c r="AG61">
        <f t="shared" si="2"/>
        <v>29.976068000000001</v>
      </c>
      <c r="AI61" s="34">
        <f>PXIL!L61</f>
        <v>0</v>
      </c>
      <c r="AJ61" s="34">
        <f>PXIL!R61</f>
        <v>0</v>
      </c>
      <c r="AK61" s="34">
        <f>RTM_IEX!L61</f>
        <v>14.14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4.74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10.989999999999998</v>
      </c>
      <c r="AB62" s="75">
        <f>-STOA!R62</f>
        <v>0</v>
      </c>
      <c r="AC62">
        <f t="shared" si="0"/>
        <v>0.25090799999999996</v>
      </c>
      <c r="AD62">
        <f t="shared" si="1"/>
        <v>29.619091999999998</v>
      </c>
      <c r="AE62">
        <f>'IDT-1'!D62</f>
        <v>0</v>
      </c>
      <c r="AF62" s="24"/>
      <c r="AG62">
        <f t="shared" si="2"/>
        <v>29.619091999999998</v>
      </c>
      <c r="AI62" s="34">
        <f>PXIL!L62</f>
        <v>0</v>
      </c>
      <c r="AJ62" s="34">
        <f>PXIL!R62</f>
        <v>0</v>
      </c>
      <c r="AK62" s="34">
        <f>RTM_IEX!L62</f>
        <v>14.14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4.74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</v>
      </c>
      <c r="AB63" s="75">
        <f>-STOA!R63</f>
        <v>0</v>
      </c>
      <c r="AC63">
        <f t="shared" si="0"/>
        <v>0.24477599999999999</v>
      </c>
      <c r="AD63">
        <f t="shared" si="1"/>
        <v>28.895223999999999</v>
      </c>
      <c r="AE63">
        <f>'IDT-1'!D63</f>
        <v>0</v>
      </c>
      <c r="AF63" s="24"/>
      <c r="AG63">
        <f t="shared" si="2"/>
        <v>28.895223999999999</v>
      </c>
      <c r="AI63" s="34">
        <f>PXIL!L63</f>
        <v>0</v>
      </c>
      <c r="AJ63" s="34">
        <f>PXIL!R63</f>
        <v>0</v>
      </c>
      <c r="AK63" s="34">
        <f>RTM_IEX!L63</f>
        <v>13.85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4.74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10.199999999999999</v>
      </c>
      <c r="AB64" s="75">
        <f>-STOA!R64</f>
        <v>0</v>
      </c>
      <c r="AC64">
        <f t="shared" si="0"/>
        <v>0.241836</v>
      </c>
      <c r="AD64">
        <f t="shared" si="1"/>
        <v>28.548164</v>
      </c>
      <c r="AE64">
        <f>'IDT-1'!D64</f>
        <v>0</v>
      </c>
      <c r="AF64" s="24"/>
      <c r="AG64">
        <f t="shared" si="2"/>
        <v>28.548164</v>
      </c>
      <c r="AI64" s="34">
        <f>PXIL!L64</f>
        <v>0</v>
      </c>
      <c r="AJ64" s="34">
        <f>PXIL!R64</f>
        <v>0</v>
      </c>
      <c r="AK64" s="34">
        <f>RTM_IEX!L64</f>
        <v>13.85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4.74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9.84</v>
      </c>
      <c r="AB65" s="75">
        <f>-STOA!R65</f>
        <v>0</v>
      </c>
      <c r="AC65">
        <f t="shared" si="0"/>
        <v>0.23881199999999997</v>
      </c>
      <c r="AD65">
        <f t="shared" si="1"/>
        <v>28.191188</v>
      </c>
      <c r="AE65">
        <f>'IDT-1'!D65</f>
        <v>0</v>
      </c>
      <c r="AF65" s="24"/>
      <c r="AG65">
        <f t="shared" si="2"/>
        <v>28.191188</v>
      </c>
      <c r="AI65" s="34">
        <f>PXIL!L65</f>
        <v>0</v>
      </c>
      <c r="AJ65" s="34">
        <f>PXIL!R65</f>
        <v>0</v>
      </c>
      <c r="AK65" s="34">
        <f>RTM_IEX!L65</f>
        <v>13.85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4.7399999999999993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9.32</v>
      </c>
      <c r="AB66" s="75">
        <f>-STOA!R66</f>
        <v>0</v>
      </c>
      <c r="AC66">
        <f t="shared" si="0"/>
        <v>0.23931599999999997</v>
      </c>
      <c r="AD66">
        <f t="shared" si="1"/>
        <v>28.250684</v>
      </c>
      <c r="AE66">
        <f>'IDT-1'!D66</f>
        <v>0</v>
      </c>
      <c r="AF66" s="24"/>
      <c r="AG66">
        <f t="shared" si="2"/>
        <v>28.250684</v>
      </c>
      <c r="AI66" s="34">
        <f>PXIL!L66</f>
        <v>0</v>
      </c>
      <c r="AJ66" s="34">
        <f>PXIL!R66</f>
        <v>0</v>
      </c>
      <c r="AK66" s="34">
        <f>RTM_IEX!L66</f>
        <v>14.43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4.7399999999999993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8.93</v>
      </c>
      <c r="AB67" s="75">
        <f>-STOA!R67</f>
        <v>0</v>
      </c>
      <c r="AC67">
        <f t="shared" si="0"/>
        <v>0.25216799999999995</v>
      </c>
      <c r="AD67">
        <f t="shared" si="1"/>
        <v>29.767831999999999</v>
      </c>
      <c r="AE67">
        <f>'IDT-1'!D67</f>
        <v>0</v>
      </c>
      <c r="AF67" s="24"/>
      <c r="AG67">
        <f t="shared" si="2"/>
        <v>29.767831999999999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16.350000000000001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4.74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0.24712799999999999</v>
      </c>
      <c r="AD68">
        <f t="shared" ref="AD68:AD98" si="4">SUM(B68:AB68,AI68:AT68)-AC68</f>
        <v>29.172872000000002</v>
      </c>
      <c r="AE68">
        <f>'IDT-1'!D68</f>
        <v>0</v>
      </c>
      <c r="AF68" s="24"/>
      <c r="AG68">
        <f t="shared" ref="AG68:AG98" si="5">SUM(AD68:AF68)</f>
        <v>29.172872000000002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16.350000000000001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4.74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7.84</v>
      </c>
      <c r="AB69" s="75">
        <f>-STOA!R69</f>
        <v>0</v>
      </c>
      <c r="AC69">
        <f t="shared" si="3"/>
        <v>0.24301199999999998</v>
      </c>
      <c r="AD69">
        <f t="shared" si="4"/>
        <v>28.686987999999999</v>
      </c>
      <c r="AE69">
        <f>'IDT-1'!D69</f>
        <v>0</v>
      </c>
      <c r="AF69" s="24"/>
      <c r="AG69">
        <f t="shared" si="5"/>
        <v>28.686987999999999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16.350000000000001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4.74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4.05</v>
      </c>
      <c r="Z70" s="34">
        <f>IEX!R70</f>
        <v>0</v>
      </c>
      <c r="AA70" s="75">
        <f>STOA!L70</f>
        <v>7.34</v>
      </c>
      <c r="AB70" s="75">
        <f>-STOA!R70</f>
        <v>0</v>
      </c>
      <c r="AC70">
        <f t="shared" si="3"/>
        <v>0.22411199999999998</v>
      </c>
      <c r="AD70">
        <f t="shared" si="4"/>
        <v>26.455887999999998</v>
      </c>
      <c r="AE70">
        <f>'IDT-1'!D70</f>
        <v>0</v>
      </c>
      <c r="AF70" s="24"/>
      <c r="AG70">
        <f t="shared" si="5"/>
        <v>26.455887999999998</v>
      </c>
      <c r="AI70" s="34">
        <f>PXIL!L70</f>
        <v>0</v>
      </c>
      <c r="AJ70" s="34">
        <f>PXIL!R70</f>
        <v>0</v>
      </c>
      <c r="AK70" s="34">
        <f>RTM_IEX!L70</f>
        <v>1.6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8.9499999999999993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4.74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3.11</v>
      </c>
      <c r="Z71" s="34">
        <f>IEX!R71</f>
        <v>0</v>
      </c>
      <c r="AA71" s="75">
        <f>STOA!L71</f>
        <v>6.8999999999999995</v>
      </c>
      <c r="AB71" s="75">
        <f>-STOA!R71</f>
        <v>0</v>
      </c>
      <c r="AC71">
        <f t="shared" si="3"/>
        <v>0.19765199999999999</v>
      </c>
      <c r="AD71">
        <f t="shared" si="4"/>
        <v>23.332348</v>
      </c>
      <c r="AE71">
        <f>'IDT-1'!D71</f>
        <v>0</v>
      </c>
      <c r="AF71" s="24"/>
      <c r="AG71">
        <f t="shared" si="5"/>
        <v>23.332348</v>
      </c>
      <c r="AI71" s="34">
        <f>PXIL!L71</f>
        <v>0</v>
      </c>
      <c r="AJ71" s="34">
        <f>PXIL!R71</f>
        <v>0</v>
      </c>
      <c r="AK71" s="34">
        <f>RTM_IEX!L71</f>
        <v>2.4300000000000002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6.35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4.74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3.77</v>
      </c>
      <c r="Z72" s="34">
        <f>IEX!R72</f>
        <v>0</v>
      </c>
      <c r="AA72" s="75">
        <f>STOA!L72</f>
        <v>6.51</v>
      </c>
      <c r="AB72" s="75">
        <f>-STOA!R72</f>
        <v>0</v>
      </c>
      <c r="AC72">
        <f t="shared" si="3"/>
        <v>0.18757200000000002</v>
      </c>
      <c r="AD72">
        <f t="shared" si="4"/>
        <v>22.142428000000002</v>
      </c>
      <c r="AE72">
        <f>'IDT-1'!D72</f>
        <v>0</v>
      </c>
      <c r="AF72" s="24"/>
      <c r="AG72">
        <f t="shared" si="5"/>
        <v>22.142428000000002</v>
      </c>
      <c r="AI72" s="34">
        <f>PXIL!L72</f>
        <v>0</v>
      </c>
      <c r="AJ72" s="34">
        <f>PXIL!R72</f>
        <v>0</v>
      </c>
      <c r="AK72" s="34">
        <f>RTM_IEX!L72</f>
        <v>2.44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4.87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4.74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3.92</v>
      </c>
      <c r="Z73" s="34">
        <f>IEX!R73</f>
        <v>0</v>
      </c>
      <c r="AA73" s="75">
        <f>STOA!L73</f>
        <v>6.17</v>
      </c>
      <c r="AB73" s="75">
        <f>-STOA!R73</f>
        <v>0</v>
      </c>
      <c r="AC73">
        <f t="shared" si="3"/>
        <v>0.18286799999999998</v>
      </c>
      <c r="AD73">
        <f t="shared" si="4"/>
        <v>21.587132</v>
      </c>
      <c r="AE73">
        <f>'IDT-1'!D73</f>
        <v>0</v>
      </c>
      <c r="AF73" s="24"/>
      <c r="AG73">
        <f t="shared" si="5"/>
        <v>21.587132</v>
      </c>
      <c r="AI73" s="34">
        <f>PXIL!L73</f>
        <v>0</v>
      </c>
      <c r="AJ73" s="34">
        <f>PXIL!R73</f>
        <v>0</v>
      </c>
      <c r="AK73" s="34">
        <f>RTM_IEX!L73</f>
        <v>3.08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3.86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4.74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3.97</v>
      </c>
      <c r="Z74" s="34">
        <f>IEX!R74</f>
        <v>0</v>
      </c>
      <c r="AA74" s="75">
        <f>STOA!L74</f>
        <v>5.97</v>
      </c>
      <c r="AB74" s="75">
        <f>-STOA!R74</f>
        <v>0</v>
      </c>
      <c r="AC74">
        <f t="shared" si="3"/>
        <v>0.17228399999999999</v>
      </c>
      <c r="AD74">
        <f t="shared" si="4"/>
        <v>20.337716</v>
      </c>
      <c r="AE74">
        <f>'IDT-1'!D74</f>
        <v>0</v>
      </c>
      <c r="AF74" s="24"/>
      <c r="AG74">
        <f t="shared" si="5"/>
        <v>20.337716</v>
      </c>
      <c r="AI74" s="34">
        <f>PXIL!L74</f>
        <v>0</v>
      </c>
      <c r="AJ74" s="34">
        <f>PXIL!R74</f>
        <v>0</v>
      </c>
      <c r="AK74" s="34">
        <f>RTM_IEX!L74</f>
        <v>2.92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2.91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4.4000000000000004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0.17446799999999998</v>
      </c>
      <c r="AD75">
        <f t="shared" si="4"/>
        <v>20.595531999999999</v>
      </c>
      <c r="AE75">
        <f>'IDT-1'!D75</f>
        <v>0</v>
      </c>
      <c r="AF75" s="24"/>
      <c r="AG75">
        <f t="shared" si="5"/>
        <v>20.595531999999999</v>
      </c>
      <c r="AI75" s="34">
        <f>PXIL!L75</f>
        <v>0</v>
      </c>
      <c r="AJ75" s="34">
        <f>PXIL!R75</f>
        <v>0</v>
      </c>
      <c r="AK75" s="34">
        <f>RTM_IEX!L75</f>
        <v>3.64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2.2200000000000002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4.7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0.17497199999999999</v>
      </c>
      <c r="AD76">
        <f t="shared" si="4"/>
        <v>20.655028000000001</v>
      </c>
      <c r="AE76">
        <f>'IDT-1'!D76</f>
        <v>0</v>
      </c>
      <c r="AF76" s="24"/>
      <c r="AG76">
        <f t="shared" si="5"/>
        <v>20.655028000000001</v>
      </c>
      <c r="AI76" s="34">
        <f>PXIL!L76</f>
        <v>0</v>
      </c>
      <c r="AJ76" s="34">
        <f>PXIL!R76</f>
        <v>0</v>
      </c>
      <c r="AK76" s="34">
        <f>RTM_IEX!L76</f>
        <v>3.12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2.5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4.74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4.7699999999999996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0.16783199999999998</v>
      </c>
      <c r="AD77">
        <f t="shared" si="4"/>
        <v>19.812168</v>
      </c>
      <c r="AE77">
        <f>'IDT-1'!D77</f>
        <v>0</v>
      </c>
      <c r="AF77" s="24"/>
      <c r="AG77">
        <f t="shared" si="5"/>
        <v>19.812168</v>
      </c>
      <c r="AI77" s="34">
        <f>PXIL!L77</f>
        <v>0</v>
      </c>
      <c r="AJ77" s="34">
        <f>PXIL!R77</f>
        <v>0</v>
      </c>
      <c r="AK77" s="34">
        <f>RTM_IEX!L77</f>
        <v>2.4300000000000002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2.27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5.09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0.169512</v>
      </c>
      <c r="AD78">
        <f t="shared" si="4"/>
        <v>20.010487999999999</v>
      </c>
      <c r="AE78">
        <f>'IDT-1'!D78</f>
        <v>0</v>
      </c>
      <c r="AF78" s="24"/>
      <c r="AG78">
        <f t="shared" si="5"/>
        <v>20.010487999999999</v>
      </c>
      <c r="AI78" s="34">
        <f>PXIL!L78</f>
        <v>0</v>
      </c>
      <c r="AJ78" s="34">
        <f>PXIL!R78</f>
        <v>0</v>
      </c>
      <c r="AK78" s="34">
        <f>RTM_IEX!L78</f>
        <v>2.1800000000000002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4.74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4.9400000000000004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0.16279199999999996</v>
      </c>
      <c r="AD79">
        <f t="shared" si="4"/>
        <v>19.217207999999999</v>
      </c>
      <c r="AE79">
        <f>'IDT-1'!D79</f>
        <v>0</v>
      </c>
      <c r="AF79" s="24"/>
      <c r="AG79">
        <f t="shared" si="5"/>
        <v>19.217207999999999</v>
      </c>
      <c r="AI79" s="34">
        <f>PXIL!L79</f>
        <v>0</v>
      </c>
      <c r="AJ79" s="34">
        <f>PXIL!R79</f>
        <v>0</v>
      </c>
      <c r="AK79" s="34">
        <f>RTM_IEX!L79</f>
        <v>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1.93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4.74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5.01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0.16438799999999998</v>
      </c>
      <c r="AD80">
        <f t="shared" si="4"/>
        <v>19.405611999999998</v>
      </c>
      <c r="AE80">
        <f>'IDT-1'!D80</f>
        <v>0</v>
      </c>
      <c r="AF80" s="24"/>
      <c r="AG80">
        <f t="shared" si="5"/>
        <v>19.405611999999998</v>
      </c>
      <c r="AI80" s="34">
        <f>PXIL!L80</f>
        <v>0</v>
      </c>
      <c r="AJ80" s="34">
        <f>PXIL!R80</f>
        <v>0</v>
      </c>
      <c r="AK80" s="34">
        <f>RTM_IEX!L80</f>
        <v>2.15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1.9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4.74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6.49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0.17102399999999998</v>
      </c>
      <c r="AD81">
        <f t="shared" si="4"/>
        <v>20.188976</v>
      </c>
      <c r="AE81">
        <f>'IDT-1'!D81</f>
        <v>0</v>
      </c>
      <c r="AF81" s="24"/>
      <c r="AG81">
        <f t="shared" si="5"/>
        <v>20.188976</v>
      </c>
      <c r="AI81" s="34">
        <f>PXIL!L81</f>
        <v>0</v>
      </c>
      <c r="AJ81" s="34">
        <f>PXIL!R81</f>
        <v>0</v>
      </c>
      <c r="AK81" s="34">
        <f>RTM_IEX!L81</f>
        <v>1.64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1.72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4.74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7.59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0.18328800000000001</v>
      </c>
      <c r="AD82">
        <f t="shared" si="4"/>
        <v>21.636711999999999</v>
      </c>
      <c r="AE82">
        <f>'IDT-1'!D82</f>
        <v>0</v>
      </c>
      <c r="AF82" s="24"/>
      <c r="AG82">
        <f t="shared" si="5"/>
        <v>21.636711999999999</v>
      </c>
      <c r="AI82" s="34">
        <f>PXIL!L82</f>
        <v>0</v>
      </c>
      <c r="AJ82" s="34">
        <f>PXIL!R82</f>
        <v>0</v>
      </c>
      <c r="AK82" s="34">
        <f>RTM_IEX!L82</f>
        <v>1.9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1.82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4.7399999999999993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10.77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0.20899199999999996</v>
      </c>
      <c r="AD83">
        <f t="shared" si="4"/>
        <v>24.671008</v>
      </c>
      <c r="AE83">
        <f>'IDT-1'!D83</f>
        <v>0</v>
      </c>
      <c r="AF83" s="24"/>
      <c r="AG83">
        <f t="shared" si="5"/>
        <v>24.671008</v>
      </c>
      <c r="AI83" s="34">
        <f>PXIL!L83</f>
        <v>0</v>
      </c>
      <c r="AJ83" s="34">
        <f>PXIL!R83</f>
        <v>0</v>
      </c>
      <c r="AK83" s="34">
        <f>RTM_IEX!L83</f>
        <v>1.25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2.35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4.7399999999999993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11.85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0.22175999999999998</v>
      </c>
      <c r="AD84">
        <f t="shared" si="4"/>
        <v>26.178240000000002</v>
      </c>
      <c r="AE84">
        <f>'IDT-1'!D84</f>
        <v>0</v>
      </c>
      <c r="AF84" s="24"/>
      <c r="AG84">
        <f t="shared" si="5"/>
        <v>26.178240000000002</v>
      </c>
      <c r="AI84" s="34">
        <f>PXIL!L84</f>
        <v>0</v>
      </c>
      <c r="AJ84" s="34">
        <f>PXIL!R84</f>
        <v>0</v>
      </c>
      <c r="AK84" s="34">
        <f>RTM_IEX!L84</f>
        <v>1.42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2.62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4.7399999999999993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0.13339199999999996</v>
      </c>
      <c r="AD85">
        <f t="shared" si="4"/>
        <v>15.746607999999998</v>
      </c>
      <c r="AE85">
        <f>'IDT-1'!D85</f>
        <v>0</v>
      </c>
      <c r="AF85" s="24"/>
      <c r="AG85">
        <f t="shared" si="5"/>
        <v>15.746607999999998</v>
      </c>
      <c r="AI85" s="34">
        <f>PXIL!L85</f>
        <v>0</v>
      </c>
      <c r="AJ85" s="34">
        <f>PXIL!R85</f>
        <v>0</v>
      </c>
      <c r="AK85" s="34">
        <f>RTM_IEX!L85</f>
        <v>5.37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4.7399999999999993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0.14481599999999997</v>
      </c>
      <c r="AD86">
        <f t="shared" si="4"/>
        <v>17.095184</v>
      </c>
      <c r="AE86">
        <f>'IDT-1'!D86</f>
        <v>0</v>
      </c>
      <c r="AF86" s="24"/>
      <c r="AG86">
        <f t="shared" si="5"/>
        <v>17.095184</v>
      </c>
      <c r="AI86" s="34">
        <f>PXIL!L86</f>
        <v>0</v>
      </c>
      <c r="AJ86" s="34">
        <f>PXIL!R86</f>
        <v>0</v>
      </c>
      <c r="AK86" s="34">
        <f>RTM_IEX!L86</f>
        <v>6.73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4.7399999999999993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0.19765199999999997</v>
      </c>
      <c r="AD87">
        <f t="shared" si="4"/>
        <v>23.332347999999996</v>
      </c>
      <c r="AE87">
        <f>'IDT-1'!D87</f>
        <v>0</v>
      </c>
      <c r="AF87" s="24"/>
      <c r="AG87">
        <f t="shared" si="5"/>
        <v>23.332347999999996</v>
      </c>
      <c r="AI87" s="34">
        <f>PXIL!L87</f>
        <v>0</v>
      </c>
      <c r="AJ87" s="34">
        <f>PXIL!R87</f>
        <v>0</v>
      </c>
      <c r="AK87" s="34">
        <f>RTM_IEX!L87</f>
        <v>13.02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4.7399999999999993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0.21436799999999998</v>
      </c>
      <c r="AD88">
        <f t="shared" si="4"/>
        <v>25.305631999999996</v>
      </c>
      <c r="AE88">
        <f>'IDT-1'!D88</f>
        <v>0</v>
      </c>
      <c r="AF88" s="24"/>
      <c r="AG88">
        <f t="shared" si="5"/>
        <v>25.305631999999996</v>
      </c>
      <c r="AI88" s="34">
        <f>PXIL!L88</f>
        <v>0</v>
      </c>
      <c r="AJ88" s="34">
        <f>PXIL!R88</f>
        <v>0</v>
      </c>
      <c r="AK88" s="34">
        <f>RTM_IEX!L88</f>
        <v>15.01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4.7399999999999993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0.27896399999999999</v>
      </c>
      <c r="AD89">
        <f t="shared" si="4"/>
        <v>32.931035999999992</v>
      </c>
      <c r="AE89">
        <f>'IDT-1'!D89</f>
        <v>0</v>
      </c>
      <c r="AF89" s="24"/>
      <c r="AG89">
        <f t="shared" si="5"/>
        <v>32.931035999999992</v>
      </c>
      <c r="AI89" s="34">
        <f>PXIL!L89</f>
        <v>0</v>
      </c>
      <c r="AJ89" s="34">
        <f>PXIL!R89</f>
        <v>0</v>
      </c>
      <c r="AK89" s="34">
        <f>RTM_IEX!L89</f>
        <v>22.7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4.7399999999999993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0.26686799999999999</v>
      </c>
      <c r="AD90">
        <f t="shared" si="4"/>
        <v>31.503132000000001</v>
      </c>
      <c r="AE90">
        <f>'IDT-1'!D90</f>
        <v>0</v>
      </c>
      <c r="AF90" s="24"/>
      <c r="AG90">
        <f t="shared" si="5"/>
        <v>31.503132000000001</v>
      </c>
      <c r="AI90" s="34">
        <f>PXIL!L90</f>
        <v>0</v>
      </c>
      <c r="AJ90" s="34">
        <f>PXIL!R90</f>
        <v>0</v>
      </c>
      <c r="AK90" s="34">
        <f>RTM_IEX!L90</f>
        <v>21.26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4.74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0.24343199999999998</v>
      </c>
      <c r="AD91">
        <f t="shared" si="4"/>
        <v>28.736567999999998</v>
      </c>
      <c r="AE91">
        <f>'IDT-1'!D91</f>
        <v>0</v>
      </c>
      <c r="AF91" s="24"/>
      <c r="AG91">
        <f t="shared" si="5"/>
        <v>28.736567999999998</v>
      </c>
      <c r="AI91" s="34">
        <f>PXIL!L91</f>
        <v>0</v>
      </c>
      <c r="AJ91" s="34">
        <f>PXIL!R91</f>
        <v>0</v>
      </c>
      <c r="AK91" s="34">
        <f>RTM_IEX!L91</f>
        <v>18.47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4.74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0.22974</v>
      </c>
      <c r="AD92">
        <f t="shared" si="4"/>
        <v>27.120260000000002</v>
      </c>
      <c r="AE92">
        <f>'IDT-1'!D92</f>
        <v>0</v>
      </c>
      <c r="AF92" s="24"/>
      <c r="AG92">
        <f t="shared" si="5"/>
        <v>27.120260000000002</v>
      </c>
      <c r="AI92" s="34">
        <f>PXIL!L92</f>
        <v>0</v>
      </c>
      <c r="AJ92" s="34">
        <f>PXIL!R92</f>
        <v>0</v>
      </c>
      <c r="AK92" s="34">
        <f>RTM_IEX!L92</f>
        <v>16.84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4.74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0.22327199999999997</v>
      </c>
      <c r="AD93">
        <f t="shared" si="4"/>
        <v>26.356727999999997</v>
      </c>
      <c r="AE93">
        <f>'IDT-1'!D93</f>
        <v>0</v>
      </c>
      <c r="AF93" s="24"/>
      <c r="AG93">
        <f t="shared" si="5"/>
        <v>26.356727999999997</v>
      </c>
      <c r="AI93" s="34">
        <f>PXIL!L93</f>
        <v>0</v>
      </c>
      <c r="AJ93" s="34">
        <f>PXIL!R93</f>
        <v>0</v>
      </c>
      <c r="AK93" s="34">
        <f>RTM_IEX!L93</f>
        <v>16.07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4.74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0.213528</v>
      </c>
      <c r="AD94">
        <f t="shared" si="4"/>
        <v>25.206472000000002</v>
      </c>
      <c r="AE94">
        <f>'IDT-1'!D94</f>
        <v>0</v>
      </c>
      <c r="AF94" s="24"/>
      <c r="AG94">
        <f t="shared" si="5"/>
        <v>25.206472000000002</v>
      </c>
      <c r="AI94" s="34">
        <f>PXIL!L94</f>
        <v>0</v>
      </c>
      <c r="AJ94" s="34">
        <f>PXIL!R94</f>
        <v>0</v>
      </c>
      <c r="AK94" s="34">
        <f>RTM_IEX!L94</f>
        <v>14.91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4.74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0.20546399999999998</v>
      </c>
      <c r="AD95">
        <f t="shared" si="4"/>
        <v>24.254536000000002</v>
      </c>
      <c r="AE95">
        <f>'IDT-1'!D95</f>
        <v>0</v>
      </c>
      <c r="AF95" s="24"/>
      <c r="AG95">
        <f t="shared" si="5"/>
        <v>24.254536000000002</v>
      </c>
      <c r="AI95" s="34">
        <f>PXIL!L95</f>
        <v>0</v>
      </c>
      <c r="AJ95" s="34">
        <f>PXIL!R95</f>
        <v>0</v>
      </c>
      <c r="AK95" s="34">
        <f>RTM_IEX!L95</f>
        <v>13.95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4.74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0.19487999999999997</v>
      </c>
      <c r="AD96">
        <f t="shared" si="4"/>
        <v>23.005119999999998</v>
      </c>
      <c r="AE96">
        <f>'IDT-1'!D96</f>
        <v>0</v>
      </c>
      <c r="AF96" s="24"/>
      <c r="AG96">
        <f t="shared" si="5"/>
        <v>23.005119999999998</v>
      </c>
      <c r="AI96" s="34">
        <f>PXIL!L96</f>
        <v>0</v>
      </c>
      <c r="AJ96" s="34">
        <f>PXIL!R96</f>
        <v>0</v>
      </c>
      <c r="AK96" s="34">
        <f>RTM_IEX!L96</f>
        <v>12.69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4.74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0.18521999999999997</v>
      </c>
      <c r="AD97">
        <f t="shared" si="4"/>
        <v>21.864779999999996</v>
      </c>
      <c r="AE97">
        <f>'IDT-1'!D97</f>
        <v>0</v>
      </c>
      <c r="AF97" s="24"/>
      <c r="AG97">
        <f t="shared" si="5"/>
        <v>21.864779999999996</v>
      </c>
      <c r="AI97" s="34">
        <f>PXIL!L97</f>
        <v>0</v>
      </c>
      <c r="AJ97" s="34">
        <f>PXIL!R97</f>
        <v>0</v>
      </c>
      <c r="AK97" s="34">
        <f>RTM_IEX!L97</f>
        <v>11.54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4.74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0.17715599999999998</v>
      </c>
      <c r="AD98">
        <f t="shared" si="4"/>
        <v>20.912844</v>
      </c>
      <c r="AE98">
        <f>'IDT-1'!D98</f>
        <v>0</v>
      </c>
      <c r="AF98" s="24"/>
      <c r="AG98">
        <f t="shared" si="5"/>
        <v>20.912844</v>
      </c>
      <c r="AI98" s="34">
        <f>PXIL!L98</f>
        <v>0</v>
      </c>
      <c r="AJ98" s="34">
        <f>PXIL!R98</f>
        <v>0</v>
      </c>
      <c r="AK98" s="34">
        <f>RTM_IEX!L98</f>
        <v>10.58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0.12805878261950437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3.9940000000000003E-2</v>
      </c>
      <c r="Z99" s="34">
        <f t="shared" si="6"/>
        <v>0</v>
      </c>
      <c r="AA99" s="75">
        <f t="shared" si="6"/>
        <v>0.18229499999999993</v>
      </c>
      <c r="AB99" s="75">
        <f t="shared" si="6"/>
        <v>0</v>
      </c>
      <c r="AC99">
        <f t="shared" si="6"/>
        <v>5.1696227740038346E-3</v>
      </c>
      <c r="AD99">
        <f t="shared" si="6"/>
        <v>0.61026165984550018</v>
      </c>
      <c r="AE99">
        <f t="shared" ref="AE99:AT99" si="7">SUM(AE3:AE98)/4000</f>
        <v>0</v>
      </c>
      <c r="AG99">
        <f t="shared" si="7"/>
        <v>0.61026165984550018</v>
      </c>
      <c r="AI99">
        <f t="shared" si="7"/>
        <v>0</v>
      </c>
      <c r="AJ99">
        <f t="shared" si="7"/>
        <v>0</v>
      </c>
      <c r="AK99">
        <f t="shared" si="7"/>
        <v>0.204065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6.1072499999999995E-2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18.555567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0.1558667628</v>
      </c>
      <c r="AD3">
        <f>SUM(B3:AB3,AI3:AT3)-AC3</f>
        <v>18.399700237200001</v>
      </c>
      <c r="AE3">
        <v>0</v>
      </c>
      <c r="AF3" s="24"/>
      <c r="AG3">
        <f>SUM(AD3:AF3)</f>
        <v>18.399700237200001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19.001916999999999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0.15961610279999999</v>
      </c>
      <c r="AD4">
        <f t="shared" ref="AD4:AD67" si="1">SUM(B4:AB4,AI4:AT4)-AC4</f>
        <v>18.842300897199998</v>
      </c>
      <c r="AE4">
        <v>0</v>
      </c>
      <c r="AF4" s="24"/>
      <c r="AG4">
        <f t="shared" ref="AG4:AG67" si="2">SUM(AD4:AF4)</f>
        <v>18.842300897199998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18.823315999999998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0.15811585439999998</v>
      </c>
      <c r="AD5">
        <f t="shared" si="1"/>
        <v>18.6652001456</v>
      </c>
      <c r="AE5">
        <v>0</v>
      </c>
      <c r="AF5" s="24"/>
      <c r="AG5">
        <f t="shared" si="2"/>
        <v>18.6652001456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17.918617000000001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0.15051638279999999</v>
      </c>
      <c r="AD6">
        <f t="shared" si="1"/>
        <v>17.768100617200002</v>
      </c>
      <c r="AE6">
        <v>0</v>
      </c>
      <c r="AF6" s="24"/>
      <c r="AG6">
        <f t="shared" si="2"/>
        <v>17.768100617200002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16.269362999999998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0.13666264919999999</v>
      </c>
      <c r="AD7">
        <f t="shared" si="1"/>
        <v>16.132700350799997</v>
      </c>
      <c r="AE7">
        <v>0</v>
      </c>
      <c r="AF7" s="24"/>
      <c r="AG7">
        <f t="shared" si="2"/>
        <v>16.132700350799997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14.585317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0.1225166628</v>
      </c>
      <c r="AD8">
        <f t="shared" si="1"/>
        <v>14.462800337199999</v>
      </c>
      <c r="AE8">
        <v>0</v>
      </c>
      <c r="AF8" s="24"/>
      <c r="AG8">
        <f t="shared" si="2"/>
        <v>14.462800337199999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16.260489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0.13658810759999998</v>
      </c>
      <c r="AD9">
        <f t="shared" si="1"/>
        <v>16.123900892399998</v>
      </c>
      <c r="AE9">
        <v>0</v>
      </c>
      <c r="AF9" s="24"/>
      <c r="AG9">
        <f t="shared" si="2"/>
        <v>16.123900892399998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17.325232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0.14553194879999998</v>
      </c>
      <c r="AD10">
        <f t="shared" si="1"/>
        <v>17.179700051200001</v>
      </c>
      <c r="AE10">
        <v>0</v>
      </c>
      <c r="AF10" s="24"/>
      <c r="AG10">
        <f t="shared" si="2"/>
        <v>17.179700051200001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14.271077999999999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0.11987705519999999</v>
      </c>
      <c r="AD11">
        <f t="shared" si="1"/>
        <v>14.151200944799999</v>
      </c>
      <c r="AE11">
        <v>0</v>
      </c>
      <c r="AF11" s="24"/>
      <c r="AG11">
        <f t="shared" si="2"/>
        <v>14.151200944799999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12.468434999999999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0.10473485399999999</v>
      </c>
      <c r="AD12">
        <f t="shared" si="1"/>
        <v>12.363700145999999</v>
      </c>
      <c r="AE12">
        <v>0</v>
      </c>
      <c r="AF12" s="24"/>
      <c r="AG12">
        <f t="shared" si="2"/>
        <v>12.363700145999999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12.710468000000001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0.1067679312</v>
      </c>
      <c r="AD13">
        <f t="shared" si="1"/>
        <v>12.6037000688</v>
      </c>
      <c r="AE13">
        <v>0</v>
      </c>
      <c r="AF13" s="24"/>
      <c r="AG13">
        <f t="shared" si="2"/>
        <v>12.6037000688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13.207947000000001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0.11094675480000001</v>
      </c>
      <c r="AD14">
        <f t="shared" si="1"/>
        <v>13.0970002452</v>
      </c>
      <c r="AE14">
        <v>0</v>
      </c>
      <c r="AF14" s="24"/>
      <c r="AG14">
        <f t="shared" si="2"/>
        <v>13.0970002452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12.577048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0.10564720319999998</v>
      </c>
      <c r="AD15">
        <f t="shared" si="1"/>
        <v>12.471400796799999</v>
      </c>
      <c r="AE15">
        <v>0</v>
      </c>
      <c r="AF15" s="24"/>
      <c r="AG15">
        <f t="shared" si="2"/>
        <v>12.471400796799999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13.617184999999999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0.11438435399999998</v>
      </c>
      <c r="AD16">
        <f t="shared" si="1"/>
        <v>13.502800645999999</v>
      </c>
      <c r="AE16">
        <v>0</v>
      </c>
      <c r="AF16" s="24"/>
      <c r="AG16">
        <f t="shared" si="2"/>
        <v>13.502800645999999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16.327954999999999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0.13715482199999998</v>
      </c>
      <c r="AD17">
        <f t="shared" si="1"/>
        <v>16.190800178</v>
      </c>
      <c r="AE17">
        <v>0</v>
      </c>
      <c r="AF17" s="24"/>
      <c r="AG17">
        <f t="shared" si="2"/>
        <v>16.190800178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15.863856999999999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0.13325639879999998</v>
      </c>
      <c r="AD18">
        <f t="shared" si="1"/>
        <v>15.730600601199999</v>
      </c>
      <c r="AE18">
        <v>0</v>
      </c>
      <c r="AF18" s="24"/>
      <c r="AG18">
        <f t="shared" si="2"/>
        <v>15.730600601199999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15.338039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0.1288395276</v>
      </c>
      <c r="AD19">
        <f t="shared" si="1"/>
        <v>15.2091994724</v>
      </c>
      <c r="AE19">
        <v>0</v>
      </c>
      <c r="AF19" s="24"/>
      <c r="AG19">
        <f t="shared" si="2"/>
        <v>15.2091994724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16.677391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0.14009008439999998</v>
      </c>
      <c r="AD20">
        <f t="shared" si="1"/>
        <v>16.537300915599999</v>
      </c>
      <c r="AE20">
        <v>0</v>
      </c>
      <c r="AF20" s="24"/>
      <c r="AG20">
        <f t="shared" si="2"/>
        <v>16.537300915599999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17.380496000000001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0.14599616639999999</v>
      </c>
      <c r="AD21">
        <f t="shared" si="1"/>
        <v>17.234499833600001</v>
      </c>
      <c r="AE21">
        <v>0</v>
      </c>
      <c r="AF21" s="24"/>
      <c r="AG21">
        <f t="shared" si="2"/>
        <v>17.234499833600001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19.240016000000001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0.57999999999999996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0.16648813439999999</v>
      </c>
      <c r="AD22">
        <f t="shared" si="1"/>
        <v>19.653527865599997</v>
      </c>
      <c r="AE22">
        <v>0</v>
      </c>
      <c r="AF22" s="24"/>
      <c r="AG22">
        <f t="shared" si="2"/>
        <v>19.653527865599997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19.240016000000001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2.41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0.18186013439999998</v>
      </c>
      <c r="AD23">
        <f t="shared" si="1"/>
        <v>21.4681558656</v>
      </c>
      <c r="AE23">
        <v>0</v>
      </c>
      <c r="AF23" s="24"/>
      <c r="AG23">
        <f t="shared" si="2"/>
        <v>21.4681558656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19.240016000000001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0.16564813440000001</v>
      </c>
      <c r="AD24">
        <f t="shared" si="1"/>
        <v>19.5543678656</v>
      </c>
      <c r="AE24">
        <v>0</v>
      </c>
      <c r="AF24" s="24"/>
      <c r="AG24">
        <f t="shared" si="2"/>
        <v>19.5543678656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3.37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0.1899241344</v>
      </c>
      <c r="AD25">
        <f t="shared" si="1"/>
        <v>22.4200918656</v>
      </c>
      <c r="AE25">
        <v>0</v>
      </c>
      <c r="AF25" s="24"/>
      <c r="AG25">
        <f t="shared" si="2"/>
        <v>22.4200918656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19.240016000000001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0.57999999999999996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0.16648813439999999</v>
      </c>
      <c r="AD26">
        <f t="shared" si="1"/>
        <v>19.653527865599997</v>
      </c>
      <c r="AE26">
        <v>0</v>
      </c>
      <c r="AF26" s="24"/>
      <c r="AG26">
        <f t="shared" si="2"/>
        <v>19.653527865599997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19.240016000000001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1.1499999999999999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0.17127613439999997</v>
      </c>
      <c r="AD27">
        <f t="shared" si="1"/>
        <v>20.2187398656</v>
      </c>
      <c r="AE27">
        <v>0</v>
      </c>
      <c r="AF27" s="24"/>
      <c r="AG27">
        <f t="shared" si="2"/>
        <v>20.2187398656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4.8099999999999996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0.2020201344</v>
      </c>
      <c r="AD28">
        <f t="shared" si="1"/>
        <v>23.847995865599998</v>
      </c>
      <c r="AE28">
        <v>0</v>
      </c>
      <c r="AF28" s="24"/>
      <c r="AG28">
        <f t="shared" si="2"/>
        <v>23.847995865599998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0.19840813439999999</v>
      </c>
      <c r="AD29">
        <f t="shared" si="1"/>
        <v>23.421607865599999</v>
      </c>
      <c r="AE29">
        <v>0</v>
      </c>
      <c r="AF29" s="24"/>
      <c r="AG29">
        <f t="shared" si="2"/>
        <v>23.421607865599999</v>
      </c>
      <c r="AI29" s="34">
        <f>PXIL!M29</f>
        <v>0</v>
      </c>
      <c r="AJ29" s="34">
        <f>PXIL!S29</f>
        <v>0</v>
      </c>
      <c r="AK29" s="34">
        <f>RTM_IEX!M29</f>
        <v>0.57999999999999996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1.64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0.17883613440000001</v>
      </c>
      <c r="AD30">
        <f t="shared" si="1"/>
        <v>21.1111798656</v>
      </c>
      <c r="AE30">
        <v>0</v>
      </c>
      <c r="AF30" s="24"/>
      <c r="AG30">
        <f t="shared" si="2"/>
        <v>21.1111798656</v>
      </c>
      <c r="AI30" s="34">
        <f>PXIL!M30</f>
        <v>0</v>
      </c>
      <c r="AJ30" s="34">
        <f>PXIL!S30</f>
        <v>0</v>
      </c>
      <c r="AK30" s="34">
        <f>RTM_IEX!M30</f>
        <v>0.41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19.240016000000001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0.63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0.1715281344</v>
      </c>
      <c r="AD31">
        <f t="shared" si="1"/>
        <v>20.248487865600001</v>
      </c>
      <c r="AE31">
        <v>0</v>
      </c>
      <c r="AF31" s="24"/>
      <c r="AG31">
        <f t="shared" si="2"/>
        <v>20.248487865600001</v>
      </c>
      <c r="AI31" s="34">
        <f>PXIL!M31</f>
        <v>0</v>
      </c>
      <c r="AJ31" s="34">
        <f>PXIL!S31</f>
        <v>0</v>
      </c>
      <c r="AK31" s="34">
        <f>RTM_IEX!M31</f>
        <v>0.16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0.39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0.17060413440000002</v>
      </c>
      <c r="AD32">
        <f t="shared" si="1"/>
        <v>20.1394118656</v>
      </c>
      <c r="AE32">
        <v>0</v>
      </c>
      <c r="AF32" s="24"/>
      <c r="AG32">
        <f t="shared" si="2"/>
        <v>20.1394118656</v>
      </c>
      <c r="AI32" s="34">
        <f>PXIL!M32</f>
        <v>0</v>
      </c>
      <c r="AJ32" s="34">
        <f>PXIL!S32</f>
        <v>0</v>
      </c>
      <c r="AK32" s="34">
        <f>RTM_IEX!M32</f>
        <v>0.13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0.41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19.240016000000001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0.08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0.16312813439999999</v>
      </c>
      <c r="AD33">
        <f t="shared" si="1"/>
        <v>19.2568878656</v>
      </c>
      <c r="AE33">
        <v>0</v>
      </c>
      <c r="AF33" s="24"/>
      <c r="AG33">
        <f t="shared" si="2"/>
        <v>19.2568878656</v>
      </c>
      <c r="AI33" s="34">
        <f>PXIL!M33</f>
        <v>0</v>
      </c>
      <c r="AJ33" s="34">
        <f>PXIL!S33</f>
        <v>0</v>
      </c>
      <c r="AK33" s="34">
        <f>RTM_IEX!M33</f>
        <v>0.03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7.0000000000000007E-2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18.854780999999999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0.15838016039999997</v>
      </c>
      <c r="AD34">
        <f t="shared" si="1"/>
        <v>18.696400839599999</v>
      </c>
      <c r="AE34">
        <v>0</v>
      </c>
      <c r="AF34" s="24"/>
      <c r="AG34">
        <f t="shared" si="2"/>
        <v>18.696400839599999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18.519565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0.15556434599999999</v>
      </c>
      <c r="AD35">
        <f t="shared" si="1"/>
        <v>18.364000654000002</v>
      </c>
      <c r="AE35">
        <v>0</v>
      </c>
      <c r="AF35" s="24"/>
      <c r="AG35">
        <f t="shared" si="2"/>
        <v>18.364000654000002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18.736083000000001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0.15738309719999999</v>
      </c>
      <c r="AD36">
        <f t="shared" si="1"/>
        <v>18.5786999028</v>
      </c>
      <c r="AE36">
        <v>0</v>
      </c>
      <c r="AF36" s="24"/>
      <c r="AG36">
        <f t="shared" si="2"/>
        <v>18.5786999028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19.240016000000001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0.16270813440000001</v>
      </c>
      <c r="AD37">
        <f t="shared" si="1"/>
        <v>19.207307865600001</v>
      </c>
      <c r="AE37">
        <v>0</v>
      </c>
      <c r="AF37" s="24"/>
      <c r="AG37">
        <f t="shared" si="2"/>
        <v>19.207307865600001</v>
      </c>
      <c r="AI37" s="34">
        <f>PXIL!M37</f>
        <v>0</v>
      </c>
      <c r="AJ37" s="34">
        <f>PXIL!S37</f>
        <v>0</v>
      </c>
      <c r="AK37" s="34">
        <f>RTM_IEX!M37</f>
        <v>0.03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7.0000000000000007E-2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0.16371613440000002</v>
      </c>
      <c r="AD38">
        <f t="shared" si="1"/>
        <v>19.326299865599999</v>
      </c>
      <c r="AE38">
        <v>0</v>
      </c>
      <c r="AF38" s="24"/>
      <c r="AG38">
        <f t="shared" si="2"/>
        <v>19.326299865599999</v>
      </c>
      <c r="AI38" s="34">
        <f>PXIL!M38</f>
        <v>0</v>
      </c>
      <c r="AJ38" s="34">
        <f>PXIL!S38</f>
        <v>0</v>
      </c>
      <c r="AK38" s="34">
        <f>RTM_IEX!M38</f>
        <v>0.06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0.12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19.240016000000001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0.17320813439999999</v>
      </c>
      <c r="AD39">
        <f t="shared" si="1"/>
        <v>20.4468078656</v>
      </c>
      <c r="AE39">
        <v>0</v>
      </c>
      <c r="AF39" s="24"/>
      <c r="AG39">
        <f t="shared" si="2"/>
        <v>20.4468078656</v>
      </c>
      <c r="AI39" s="34">
        <f>PXIL!M39</f>
        <v>0</v>
      </c>
      <c r="AJ39" s="34">
        <f>PXIL!S39</f>
        <v>0</v>
      </c>
      <c r="AK39" s="34">
        <f>RTM_IEX!M39</f>
        <v>0.13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0.94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19.240016000000001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0.16548013440000001</v>
      </c>
      <c r="AD40">
        <f t="shared" si="1"/>
        <v>19.534535865600002</v>
      </c>
      <c r="AE40">
        <v>0</v>
      </c>
      <c r="AF40" s="24"/>
      <c r="AG40">
        <f t="shared" si="2"/>
        <v>19.534535865600002</v>
      </c>
      <c r="AI40" s="34">
        <f>PXIL!M40</f>
        <v>0</v>
      </c>
      <c r="AJ40" s="34">
        <f>PXIL!S40</f>
        <v>0</v>
      </c>
      <c r="AK40" s="34">
        <f>RTM_IEX!M40</f>
        <v>0.06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0.27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0.16968013439999999</v>
      </c>
      <c r="AD41">
        <f t="shared" si="1"/>
        <v>20.030335865600001</v>
      </c>
      <c r="AE41">
        <v>0</v>
      </c>
      <c r="AF41" s="24"/>
      <c r="AG41">
        <f t="shared" si="2"/>
        <v>20.030335865600001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0.59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19.240016000000001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0.23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0.17136013439999997</v>
      </c>
      <c r="AD42">
        <f t="shared" si="1"/>
        <v>20.2286558656</v>
      </c>
      <c r="AE42">
        <v>0</v>
      </c>
      <c r="AF42" s="24"/>
      <c r="AG42">
        <f t="shared" si="2"/>
        <v>20.2286558656</v>
      </c>
      <c r="AI42" s="34">
        <f>PXIL!M42</f>
        <v>0</v>
      </c>
      <c r="AJ42" s="34">
        <f>PXIL!S42</f>
        <v>0</v>
      </c>
      <c r="AK42" s="34">
        <f>RTM_IEX!M42</f>
        <v>0.08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0.85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19.240016000000001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0.16716013439999999</v>
      </c>
      <c r="AD43">
        <f t="shared" si="1"/>
        <v>19.732855865600001</v>
      </c>
      <c r="AE43">
        <v>0</v>
      </c>
      <c r="AF43" s="24"/>
      <c r="AG43">
        <f t="shared" si="2"/>
        <v>19.732855865600001</v>
      </c>
      <c r="AI43" s="34">
        <f>PXIL!M43</f>
        <v>0</v>
      </c>
      <c r="AJ43" s="34">
        <f>PXIL!S43</f>
        <v>0</v>
      </c>
      <c r="AK43" s="34">
        <f>RTM_IEX!M43</f>
        <v>0.05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0.48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18.157119999999999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0.15251980799999998</v>
      </c>
      <c r="AD44">
        <f t="shared" si="1"/>
        <v>18.004600191999998</v>
      </c>
      <c r="AE44">
        <v>0</v>
      </c>
      <c r="AF44" s="24"/>
      <c r="AG44">
        <f t="shared" si="2"/>
        <v>18.004600191999998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17.34883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0.14573017199999999</v>
      </c>
      <c r="AD45">
        <f t="shared" si="1"/>
        <v>17.203099827999999</v>
      </c>
      <c r="AE45">
        <v>0</v>
      </c>
      <c r="AF45" s="24"/>
      <c r="AG45">
        <f t="shared" si="2"/>
        <v>17.203099827999999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19.240016000000001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0.04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0.16531213439999998</v>
      </c>
      <c r="AD46">
        <f t="shared" si="1"/>
        <v>19.514703865600001</v>
      </c>
      <c r="AE46">
        <v>0</v>
      </c>
      <c r="AF46" s="24"/>
      <c r="AG46">
        <f t="shared" si="2"/>
        <v>19.514703865600001</v>
      </c>
      <c r="AI46" s="34">
        <f>PXIL!M46</f>
        <v>0</v>
      </c>
      <c r="AJ46" s="34">
        <f>PXIL!S46</f>
        <v>0</v>
      </c>
      <c r="AK46" s="34">
        <f>RTM_IEX!M46</f>
        <v>0.03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0.37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19.240016000000001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0.06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0.16296013439999998</v>
      </c>
      <c r="AD47">
        <f t="shared" si="1"/>
        <v>19.237055865600002</v>
      </c>
      <c r="AE47">
        <v>0</v>
      </c>
      <c r="AF47" s="24"/>
      <c r="AG47">
        <f t="shared" si="2"/>
        <v>19.237055865600002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16.751512999999999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0.14071270919999998</v>
      </c>
      <c r="AD48">
        <f t="shared" si="1"/>
        <v>16.6108002908</v>
      </c>
      <c r="AE48">
        <v>0</v>
      </c>
      <c r="AF48" s="24"/>
      <c r="AG48">
        <f t="shared" si="2"/>
        <v>16.6108002908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18.270472000000002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0.1534719648</v>
      </c>
      <c r="AD49">
        <f t="shared" si="1"/>
        <v>18.1170000352</v>
      </c>
      <c r="AE49">
        <v>0</v>
      </c>
      <c r="AF49" s="24"/>
      <c r="AG49">
        <f t="shared" si="2"/>
        <v>18.1170000352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19.240016000000001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2.3199999999999998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0.18597613439999999</v>
      </c>
      <c r="AD50">
        <f t="shared" si="1"/>
        <v>21.954039865599999</v>
      </c>
      <c r="AE50">
        <v>0</v>
      </c>
      <c r="AF50" s="24"/>
      <c r="AG50">
        <f t="shared" si="2"/>
        <v>21.954039865599999</v>
      </c>
      <c r="AI50" s="34">
        <f>PXIL!M50</f>
        <v>0</v>
      </c>
      <c r="AJ50" s="34">
        <f>PXIL!S50</f>
        <v>0</v>
      </c>
      <c r="AK50" s="34">
        <f>RTM_IEX!M50</f>
        <v>0.57999999999999996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19.240016000000001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2.41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0.18186013439999998</v>
      </c>
      <c r="AD51">
        <f t="shared" si="1"/>
        <v>21.4681558656</v>
      </c>
      <c r="AE51">
        <v>0</v>
      </c>
      <c r="AF51" s="24"/>
      <c r="AG51">
        <f t="shared" si="2"/>
        <v>21.4681558656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18.198367000000001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0.1528662828</v>
      </c>
      <c r="AD52">
        <f t="shared" si="1"/>
        <v>18.045500717199999</v>
      </c>
      <c r="AE52">
        <v>0</v>
      </c>
      <c r="AF52" s="24"/>
      <c r="AG52">
        <f t="shared" si="2"/>
        <v>18.045500717199999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18.342679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0.1540785036</v>
      </c>
      <c r="AD53">
        <f t="shared" si="1"/>
        <v>18.188600496399999</v>
      </c>
      <c r="AE53">
        <v>0</v>
      </c>
      <c r="AF53" s="24"/>
      <c r="AG53">
        <f t="shared" si="2"/>
        <v>18.188600496399999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17.201391999999998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0.14449169279999999</v>
      </c>
      <c r="AD54">
        <f t="shared" si="1"/>
        <v>17.056900307199999</v>
      </c>
      <c r="AE54">
        <v>0</v>
      </c>
      <c r="AF54" s="24"/>
      <c r="AG54">
        <f t="shared" si="2"/>
        <v>17.056900307199999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18.371117999999999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0.15431739119999999</v>
      </c>
      <c r="AD55">
        <f t="shared" si="1"/>
        <v>18.2168006088</v>
      </c>
      <c r="AE55">
        <v>0</v>
      </c>
      <c r="AF55" s="24"/>
      <c r="AG55">
        <f t="shared" si="2"/>
        <v>18.2168006088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19.240016000000001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0.1745521344</v>
      </c>
      <c r="AD56">
        <f t="shared" si="1"/>
        <v>20.605463865600001</v>
      </c>
      <c r="AE56">
        <v>0</v>
      </c>
      <c r="AF56" s="24"/>
      <c r="AG56">
        <f t="shared" si="2"/>
        <v>20.605463865600001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1.54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0.1769881344</v>
      </c>
      <c r="AD57">
        <f t="shared" si="1"/>
        <v>20.893027865600004</v>
      </c>
      <c r="AE57">
        <v>0</v>
      </c>
      <c r="AF57" s="24"/>
      <c r="AG57">
        <f t="shared" si="2"/>
        <v>20.893027865600004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1.83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18.503630999999999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0.15543050039999998</v>
      </c>
      <c r="AD58">
        <f t="shared" si="1"/>
        <v>18.348200499599997</v>
      </c>
      <c r="AE58">
        <v>0</v>
      </c>
      <c r="AF58" s="24"/>
      <c r="AG58">
        <f t="shared" si="2"/>
        <v>18.348200499599997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0.17539213440000001</v>
      </c>
      <c r="AD59">
        <f t="shared" si="1"/>
        <v>20.704623865600002</v>
      </c>
      <c r="AE59">
        <v>0</v>
      </c>
      <c r="AF59" s="24"/>
      <c r="AG59">
        <f t="shared" si="2"/>
        <v>20.704623865600002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1.64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19.240016000000001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0.1712761344</v>
      </c>
      <c r="AD60">
        <f t="shared" si="1"/>
        <v>20.2187398656</v>
      </c>
      <c r="AE60">
        <v>0</v>
      </c>
      <c r="AF60" s="24"/>
      <c r="AG60">
        <f t="shared" si="2"/>
        <v>20.2187398656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1.1499999999999999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0.19471213440000001</v>
      </c>
      <c r="AD61">
        <f t="shared" si="1"/>
        <v>22.985303865600002</v>
      </c>
      <c r="AE61">
        <v>0</v>
      </c>
      <c r="AF61" s="24"/>
      <c r="AG61">
        <f t="shared" si="2"/>
        <v>22.985303865600002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3.94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0.1842121344</v>
      </c>
      <c r="AD62">
        <f t="shared" si="1"/>
        <v>21.745803865600003</v>
      </c>
      <c r="AE62">
        <v>0</v>
      </c>
      <c r="AF62" s="24"/>
      <c r="AG62">
        <f t="shared" si="2"/>
        <v>21.745803865600003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2.69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0.1834561344</v>
      </c>
      <c r="AD63">
        <f t="shared" si="1"/>
        <v>21.656559865600002</v>
      </c>
      <c r="AE63">
        <v>0</v>
      </c>
      <c r="AF63" s="24"/>
      <c r="AG63">
        <f t="shared" si="2"/>
        <v>21.656559865600002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19.240016000000001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0.1810201344</v>
      </c>
      <c r="AD64">
        <f t="shared" si="1"/>
        <v>21.368995865599999</v>
      </c>
      <c r="AE64">
        <v>0</v>
      </c>
      <c r="AF64" s="24"/>
      <c r="AG64">
        <f t="shared" si="2"/>
        <v>21.368995865599999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2.31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0.2020201344</v>
      </c>
      <c r="AD65">
        <f t="shared" si="1"/>
        <v>23.847995865599998</v>
      </c>
      <c r="AE65">
        <v>0</v>
      </c>
      <c r="AF65" s="24"/>
      <c r="AG65">
        <f t="shared" si="2"/>
        <v>23.847995865599998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4.8099999999999996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0.19068013440000001</v>
      </c>
      <c r="AD66">
        <f t="shared" si="1"/>
        <v>22.509335865600001</v>
      </c>
      <c r="AE66">
        <v>0</v>
      </c>
      <c r="AF66" s="24"/>
      <c r="AG66">
        <f t="shared" si="2"/>
        <v>22.509335865600001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3.46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0.1801801344</v>
      </c>
      <c r="AD67">
        <f t="shared" si="1"/>
        <v>21.269835865600001</v>
      </c>
      <c r="AE67">
        <v>0</v>
      </c>
      <c r="AF67" s="24"/>
      <c r="AG67">
        <f t="shared" si="2"/>
        <v>21.269835865600001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2.21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18.322005000000001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0.15390484199999999</v>
      </c>
      <c r="AD68">
        <f t="shared" ref="AD68:AD98" si="4">SUM(B68:AB68,AI68:AT68)-AC68</f>
        <v>18.168100158000001</v>
      </c>
      <c r="AE68">
        <v>0</v>
      </c>
      <c r="AF68" s="24"/>
      <c r="AG68">
        <f t="shared" ref="AG68:AG98" si="5">SUM(AD68:AF68)</f>
        <v>18.168100158000001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18.732151000000002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0.15735006840000001</v>
      </c>
      <c r="AD69">
        <f t="shared" si="4"/>
        <v>18.574800931600002</v>
      </c>
      <c r="AE69">
        <v>0</v>
      </c>
      <c r="AF69" s="24"/>
      <c r="AG69">
        <f t="shared" si="5"/>
        <v>18.574800931600002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19.240016000000001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0.26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0.17052013440000002</v>
      </c>
      <c r="AD70">
        <f t="shared" si="4"/>
        <v>20.129495865600003</v>
      </c>
      <c r="AE70">
        <v>0</v>
      </c>
      <c r="AF70" s="24"/>
      <c r="AG70">
        <f t="shared" si="5"/>
        <v>20.129495865600003</v>
      </c>
      <c r="AI70" s="34">
        <f>PXIL!M70</f>
        <v>0</v>
      </c>
      <c r="AJ70" s="34">
        <f>PXIL!S70</f>
        <v>0</v>
      </c>
      <c r="AK70" s="34">
        <f>RTM_IEX!M70</f>
        <v>0.12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0.68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19.240016000000001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0.89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0.1898401344</v>
      </c>
      <c r="AD71">
        <f t="shared" si="4"/>
        <v>22.410175865600003</v>
      </c>
      <c r="AE71">
        <v>0</v>
      </c>
      <c r="AF71" s="24"/>
      <c r="AG71">
        <f t="shared" si="5"/>
        <v>22.410175865600003</v>
      </c>
      <c r="AI71" s="34">
        <f>PXIL!M71</f>
        <v>0</v>
      </c>
      <c r="AJ71" s="34">
        <f>PXIL!S71</f>
        <v>0</v>
      </c>
      <c r="AK71" s="34">
        <f>RTM_IEX!M71</f>
        <v>0.6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1.87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0.17858413439999998</v>
      </c>
      <c r="AD72">
        <f t="shared" si="4"/>
        <v>21.081431865599995</v>
      </c>
      <c r="AE72">
        <v>0</v>
      </c>
      <c r="AF72" s="24"/>
      <c r="AG72">
        <f t="shared" si="5"/>
        <v>21.081431865599995</v>
      </c>
      <c r="AI72" s="34">
        <f>PXIL!M72</f>
        <v>0</v>
      </c>
      <c r="AJ72" s="34">
        <f>PXIL!S72</f>
        <v>0</v>
      </c>
      <c r="AK72" s="34">
        <f>RTM_IEX!M72</f>
        <v>0.49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0.88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0.17547613440000001</v>
      </c>
      <c r="AD73">
        <f t="shared" si="4"/>
        <v>20.714539865600003</v>
      </c>
      <c r="AE73">
        <v>0</v>
      </c>
      <c r="AF73" s="24"/>
      <c r="AG73">
        <f t="shared" si="5"/>
        <v>20.714539865600003</v>
      </c>
      <c r="AI73" s="34">
        <f>PXIL!M73</f>
        <v>0</v>
      </c>
      <c r="AJ73" s="34">
        <f>PXIL!S73</f>
        <v>0</v>
      </c>
      <c r="AK73" s="34">
        <f>RTM_IEX!M73</f>
        <v>0.45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0.18127213439999998</v>
      </c>
      <c r="AD74">
        <f t="shared" si="4"/>
        <v>21.398743865599997</v>
      </c>
      <c r="AE74">
        <v>0</v>
      </c>
      <c r="AF74" s="24"/>
      <c r="AG74">
        <f t="shared" si="5"/>
        <v>21.398743865599997</v>
      </c>
      <c r="AI74" s="34">
        <f>PXIL!M74</f>
        <v>0</v>
      </c>
      <c r="AJ74" s="34">
        <f>PXIL!S74</f>
        <v>0</v>
      </c>
      <c r="AK74" s="34">
        <f>RTM_IEX!M74</f>
        <v>0.63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0.72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1.1000000000000001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0.18186013439999998</v>
      </c>
      <c r="AD75">
        <f t="shared" si="4"/>
        <v>21.4681558656</v>
      </c>
      <c r="AE75">
        <v>0</v>
      </c>
      <c r="AF75" s="24"/>
      <c r="AG75">
        <f t="shared" si="5"/>
        <v>21.4681558656</v>
      </c>
      <c r="AI75" s="34">
        <f>PXIL!M75</f>
        <v>0</v>
      </c>
      <c r="AJ75" s="34">
        <f>PXIL!S75</f>
        <v>0</v>
      </c>
      <c r="AK75" s="34">
        <f>RTM_IEX!M75</f>
        <v>0.75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0.56000000000000005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19.240016000000001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0.23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0.16598413439999998</v>
      </c>
      <c r="AD76">
        <f t="shared" si="4"/>
        <v>19.594031865600002</v>
      </c>
      <c r="AE76">
        <v>0</v>
      </c>
      <c r="AF76" s="24"/>
      <c r="AG76">
        <f t="shared" si="5"/>
        <v>19.594031865600002</v>
      </c>
      <c r="AI76" s="34">
        <f>PXIL!M76</f>
        <v>0</v>
      </c>
      <c r="AJ76" s="34">
        <f>PXIL!S76</f>
        <v>0</v>
      </c>
      <c r="AK76" s="34">
        <f>RTM_IEX!M76</f>
        <v>0.16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19.240016000000001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0.17186413439999998</v>
      </c>
      <c r="AD77">
        <f t="shared" si="4"/>
        <v>20.2881518656</v>
      </c>
      <c r="AE77">
        <v>0</v>
      </c>
      <c r="AF77" s="24"/>
      <c r="AG77">
        <f t="shared" si="5"/>
        <v>20.2881518656</v>
      </c>
      <c r="AI77" s="34">
        <f>PXIL!M77</f>
        <v>0</v>
      </c>
      <c r="AJ77" s="34">
        <f>PXIL!S77</f>
        <v>0</v>
      </c>
      <c r="AK77" s="34">
        <f>RTM_IEX!M77</f>
        <v>0.31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0.28999999999999998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1.02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0.1776601344</v>
      </c>
      <c r="AD78">
        <f t="shared" si="4"/>
        <v>20.972355865600001</v>
      </c>
      <c r="AE78">
        <v>0</v>
      </c>
      <c r="AF78" s="24"/>
      <c r="AG78">
        <f t="shared" si="5"/>
        <v>20.972355865600001</v>
      </c>
      <c r="AI78" s="34">
        <f>PXIL!M78</f>
        <v>0</v>
      </c>
      <c r="AJ78" s="34">
        <f>PXIL!S78</f>
        <v>0</v>
      </c>
      <c r="AK78" s="34">
        <f>RTM_IEX!M78</f>
        <v>0.41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0.48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0.17026813440000002</v>
      </c>
      <c r="AD79">
        <f t="shared" si="4"/>
        <v>20.099747865600001</v>
      </c>
      <c r="AE79">
        <v>0</v>
      </c>
      <c r="AF79" s="24"/>
      <c r="AG79">
        <f t="shared" si="5"/>
        <v>20.099747865600001</v>
      </c>
      <c r="AI79" s="34">
        <f>PXIL!M79</f>
        <v>0</v>
      </c>
      <c r="AJ79" s="34">
        <f>PXIL!S79</f>
        <v>0</v>
      </c>
      <c r="AK79" s="34">
        <f>RTM_IEX!M79</f>
        <v>0.19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0.24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0.17413213439999997</v>
      </c>
      <c r="AD80">
        <f t="shared" si="4"/>
        <v>20.555883865599998</v>
      </c>
      <c r="AE80">
        <v>0</v>
      </c>
      <c r="AF80" s="24"/>
      <c r="AG80">
        <f t="shared" si="5"/>
        <v>20.555883865599998</v>
      </c>
      <c r="AI80" s="34">
        <f>PXIL!M80</f>
        <v>0</v>
      </c>
      <c r="AJ80" s="34">
        <f>PXIL!S80</f>
        <v>0</v>
      </c>
      <c r="AK80" s="34">
        <f>RTM_IEX!M80</f>
        <v>0.3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0.33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1.44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0.17934013439999999</v>
      </c>
      <c r="AD81">
        <f t="shared" si="4"/>
        <v>21.170675865600003</v>
      </c>
      <c r="AE81">
        <v>0</v>
      </c>
      <c r="AF81" s="24"/>
      <c r="AG81">
        <f t="shared" si="5"/>
        <v>21.170675865600003</v>
      </c>
      <c r="AI81" s="34">
        <f>PXIL!M81</f>
        <v>0</v>
      </c>
      <c r="AJ81" s="34">
        <f>PXIL!S81</f>
        <v>0</v>
      </c>
      <c r="AK81" s="34">
        <f>RTM_IEX!M81</f>
        <v>0.28000000000000003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0.39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1.43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0.17883613439999999</v>
      </c>
      <c r="AD82">
        <f t="shared" si="4"/>
        <v>21.1111798656</v>
      </c>
      <c r="AE82">
        <v>0</v>
      </c>
      <c r="AF82" s="24"/>
      <c r="AG82">
        <f t="shared" si="5"/>
        <v>21.1111798656</v>
      </c>
      <c r="AI82" s="34">
        <f>PXIL!M82</f>
        <v>0</v>
      </c>
      <c r="AJ82" s="34">
        <f>PXIL!S82</f>
        <v>0</v>
      </c>
      <c r="AK82" s="34">
        <f>RTM_IEX!M82</f>
        <v>0.27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0.35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2.76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0.1863961344</v>
      </c>
      <c r="AD83">
        <f t="shared" si="4"/>
        <v>22.003619865600005</v>
      </c>
      <c r="AE83">
        <v>0</v>
      </c>
      <c r="AF83" s="24"/>
      <c r="AG83">
        <f t="shared" si="5"/>
        <v>22.003619865600005</v>
      </c>
      <c r="AI83" s="34">
        <f>PXIL!M83</f>
        <v>0</v>
      </c>
      <c r="AJ83" s="34">
        <f>PXIL!S83</f>
        <v>0</v>
      </c>
      <c r="AK83" s="34">
        <f>RTM_IEX!M83</f>
        <v>0.19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2.41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0.1832041344</v>
      </c>
      <c r="AD84">
        <f t="shared" si="4"/>
        <v>21.626811865600001</v>
      </c>
      <c r="AE84">
        <v>0</v>
      </c>
      <c r="AF84" s="24"/>
      <c r="AG84">
        <f t="shared" si="5"/>
        <v>21.626811865600001</v>
      </c>
      <c r="AI84" s="34">
        <f>PXIL!M84</f>
        <v>0</v>
      </c>
      <c r="AJ84" s="34">
        <f>PXIL!S84</f>
        <v>0</v>
      </c>
      <c r="AK84" s="34">
        <f>RTM_IEX!M84</f>
        <v>0.16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0.19395613440000001</v>
      </c>
      <c r="AD85">
        <f t="shared" si="4"/>
        <v>22.896059865600002</v>
      </c>
      <c r="AE85">
        <v>0</v>
      </c>
      <c r="AF85" s="24"/>
      <c r="AG85">
        <f t="shared" si="5"/>
        <v>22.896059865600002</v>
      </c>
      <c r="AI85" s="34">
        <f>PXIL!M85</f>
        <v>0</v>
      </c>
      <c r="AJ85" s="34">
        <f>PXIL!S85</f>
        <v>0</v>
      </c>
      <c r="AK85" s="34">
        <f>RTM_IEX!M85</f>
        <v>0.27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3.86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0.19622413439999997</v>
      </c>
      <c r="AD86">
        <f t="shared" si="4"/>
        <v>23.1637918656</v>
      </c>
      <c r="AE86">
        <v>0</v>
      </c>
      <c r="AF86" s="24"/>
      <c r="AG86">
        <f t="shared" si="5"/>
        <v>23.1637918656</v>
      </c>
      <c r="AI86" s="34">
        <f>PXIL!M86</f>
        <v>0</v>
      </c>
      <c r="AJ86" s="34">
        <f>PXIL!S86</f>
        <v>0</v>
      </c>
      <c r="AK86" s="34">
        <f>RTM_IEX!M86</f>
        <v>0.26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4.33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0.20160013440000002</v>
      </c>
      <c r="AD87">
        <f t="shared" si="4"/>
        <v>23.798415865600003</v>
      </c>
      <c r="AE87">
        <v>0</v>
      </c>
      <c r="AF87" s="24"/>
      <c r="AG87">
        <f t="shared" si="5"/>
        <v>23.798415865600003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0.43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0.17858413440000001</v>
      </c>
      <c r="AD88">
        <f t="shared" si="4"/>
        <v>21.081431865599999</v>
      </c>
      <c r="AE88">
        <v>0</v>
      </c>
      <c r="AF88" s="24"/>
      <c r="AG88">
        <f t="shared" si="5"/>
        <v>21.081431865599999</v>
      </c>
      <c r="AI88" s="34">
        <f>PXIL!M88</f>
        <v>0</v>
      </c>
      <c r="AJ88" s="34">
        <f>PXIL!S88</f>
        <v>0</v>
      </c>
      <c r="AK88" s="34">
        <f>RTM_IEX!M88</f>
        <v>2.02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3.27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0.18908413439999999</v>
      </c>
      <c r="AD89">
        <f t="shared" si="4"/>
        <v>22.320931865599999</v>
      </c>
      <c r="AE89">
        <v>0</v>
      </c>
      <c r="AF89" s="24"/>
      <c r="AG89">
        <f t="shared" si="5"/>
        <v>22.320931865599999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18.954922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0.1592213448</v>
      </c>
      <c r="AD90">
        <f t="shared" si="4"/>
        <v>18.795700655200001</v>
      </c>
      <c r="AE90">
        <v>0</v>
      </c>
      <c r="AF90" s="24"/>
      <c r="AG90">
        <f t="shared" si="5"/>
        <v>18.795700655200001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18.799617999999999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0.15791679119999999</v>
      </c>
      <c r="AD91">
        <f t="shared" si="4"/>
        <v>18.641701208799997</v>
      </c>
      <c r="AE91">
        <v>0</v>
      </c>
      <c r="AF91" s="24"/>
      <c r="AG91">
        <f t="shared" si="5"/>
        <v>18.641701208799997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4.33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0.20202013440000002</v>
      </c>
      <c r="AD92">
        <f t="shared" si="4"/>
        <v>23.847995865600002</v>
      </c>
      <c r="AE92">
        <v>0</v>
      </c>
      <c r="AF92" s="24"/>
      <c r="AG92">
        <f t="shared" si="5"/>
        <v>23.847995865600002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0.48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0.17119213440000003</v>
      </c>
      <c r="AD93">
        <f t="shared" si="4"/>
        <v>20.208823865600003</v>
      </c>
      <c r="AE93">
        <v>0</v>
      </c>
      <c r="AF93" s="24"/>
      <c r="AG93">
        <f t="shared" si="5"/>
        <v>20.208823865600003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0.47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19.240016000000001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0.17110813440000003</v>
      </c>
      <c r="AD94">
        <f t="shared" si="4"/>
        <v>20.198907865600003</v>
      </c>
      <c r="AE94">
        <v>0</v>
      </c>
      <c r="AF94" s="24"/>
      <c r="AG94">
        <f t="shared" si="5"/>
        <v>20.198907865600003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0.46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19.240016000000001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0.67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0.17354413440000002</v>
      </c>
      <c r="AD95">
        <f t="shared" si="4"/>
        <v>20.486471865600002</v>
      </c>
      <c r="AE95">
        <v>0</v>
      </c>
      <c r="AF95" s="24"/>
      <c r="AG95">
        <f t="shared" si="5"/>
        <v>20.486471865600002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0.75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19.240016000000001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0.16909213440000001</v>
      </c>
      <c r="AD96">
        <f t="shared" si="4"/>
        <v>19.960923865600002</v>
      </c>
      <c r="AE96">
        <v>0</v>
      </c>
      <c r="AF96" s="24"/>
      <c r="AG96">
        <f t="shared" si="5"/>
        <v>19.960923865600002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0.41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17.495764999999999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0.14696442599999998</v>
      </c>
      <c r="AD97">
        <f t="shared" si="4"/>
        <v>17.348800573999998</v>
      </c>
      <c r="AE97">
        <v>0</v>
      </c>
      <c r="AF97" s="24"/>
      <c r="AG97">
        <f t="shared" si="5"/>
        <v>17.348800573999998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19.240016000000001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0.28999999999999998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0.16657213439999999</v>
      </c>
      <c r="AD98">
        <f t="shared" si="4"/>
        <v>19.663443865600001</v>
      </c>
      <c r="AE98">
        <v>0</v>
      </c>
      <c r="AF98" s="24"/>
      <c r="AG98">
        <f t="shared" si="5"/>
        <v>19.663443865600001</v>
      </c>
      <c r="AI98" s="34">
        <f>PXIL!M98</f>
        <v>0</v>
      </c>
      <c r="AJ98" s="34">
        <f>PXIL!S98</f>
        <v>0</v>
      </c>
      <c r="AK98" s="34">
        <f>RTM_IEX!M98</f>
        <v>0.1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0.44078517224999969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1.59825E-2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3.9504374469000007E-3</v>
      </c>
      <c r="AD99">
        <f t="shared" si="6"/>
        <v>0.46633973480309998</v>
      </c>
      <c r="AE99">
        <f t="shared" ref="AE99:AT99" si="8">SUM(AE3:AE98)/4000</f>
        <v>0</v>
      </c>
      <c r="AG99">
        <f t="shared" si="8"/>
        <v>0.46633973480309998</v>
      </c>
      <c r="AI99">
        <f t="shared" si="8"/>
        <v>0</v>
      </c>
      <c r="AJ99">
        <f t="shared" si="8"/>
        <v>0</v>
      </c>
      <c r="AK99">
        <f t="shared" si="8"/>
        <v>2.6225000000000003E-3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'[1]30'!B5</f>
        <v>270</v>
      </c>
      <c r="C3" s="16">
        <f>'[1]30'!C5</f>
        <v>0</v>
      </c>
      <c r="D3" s="16">
        <f>'[1]30'!D5</f>
        <v>65</v>
      </c>
      <c r="E3" s="16">
        <f>'[1]30'!E5</f>
        <v>0</v>
      </c>
      <c r="F3" s="15">
        <f>SUM(B3:E3)</f>
        <v>335</v>
      </c>
      <c r="G3" s="15">
        <f>'[1]30'!H5</f>
        <v>155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155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'[1]30'!B6</f>
        <v>270</v>
      </c>
      <c r="C4" s="16">
        <f>'[1]30'!C6</f>
        <v>0</v>
      </c>
      <c r="D4" s="16">
        <f>'[1]30'!D6</f>
        <v>65</v>
      </c>
      <c r="E4" s="16">
        <f>'[1]30'!E6</f>
        <v>0</v>
      </c>
      <c r="F4" s="15">
        <f>SUM(B4:E4)</f>
        <v>335</v>
      </c>
      <c r="G4" s="15">
        <f>'[1]30'!H6</f>
        <v>155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155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'[1]30'!B7</f>
        <v>270</v>
      </c>
      <c r="C5" s="16">
        <f>'[1]30'!C7</f>
        <v>0</v>
      </c>
      <c r="D5" s="16">
        <f>'[1]30'!D7</f>
        <v>65</v>
      </c>
      <c r="E5" s="16">
        <f>'[1]30'!E7</f>
        <v>0</v>
      </c>
      <c r="F5" s="15">
        <f t="shared" ref="F5:F68" si="6">SUM(B5:E5)</f>
        <v>335</v>
      </c>
      <c r="G5" s="15">
        <f>'[1]30'!H7</f>
        <v>155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155</v>
      </c>
      <c r="L5" s="18">
        <f>frq!C5</f>
        <v>1</v>
      </c>
      <c r="M5" s="16">
        <f t="shared" si="0"/>
        <v>155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155</v>
      </c>
      <c r="R5" s="125"/>
    </row>
    <row r="6" spans="1:18">
      <c r="A6" s="8" t="s">
        <v>48</v>
      </c>
      <c r="B6" s="15">
        <f>'[1]30'!B8</f>
        <v>270</v>
      </c>
      <c r="C6" s="16">
        <f>'[1]30'!C8</f>
        <v>0</v>
      </c>
      <c r="D6" s="16">
        <f>'[1]30'!D8</f>
        <v>65</v>
      </c>
      <c r="E6" s="16">
        <f>'[1]30'!E8</f>
        <v>0</v>
      </c>
      <c r="F6" s="15">
        <f t="shared" si="6"/>
        <v>335</v>
      </c>
      <c r="G6" s="15">
        <f>'[1]30'!H8</f>
        <v>155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'[1]30'!B9</f>
        <v>270</v>
      </c>
      <c r="C7" s="16">
        <f>'[1]30'!C9</f>
        <v>0</v>
      </c>
      <c r="D7" s="16">
        <f>'[1]30'!D9</f>
        <v>65</v>
      </c>
      <c r="E7" s="16">
        <f>'[1]30'!E9</f>
        <v>0</v>
      </c>
      <c r="F7" s="15">
        <f t="shared" si="6"/>
        <v>335</v>
      </c>
      <c r="G7" s="15">
        <f>'[1]30'!H9</f>
        <v>155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'[1]30'!B10</f>
        <v>270</v>
      </c>
      <c r="C8" s="16">
        <f>'[1]30'!C10</f>
        <v>0</v>
      </c>
      <c r="D8" s="16">
        <f>'[1]30'!D10</f>
        <v>65</v>
      </c>
      <c r="E8" s="16">
        <f>'[1]30'!E10</f>
        <v>0</v>
      </c>
      <c r="F8" s="15">
        <f t="shared" si="6"/>
        <v>335</v>
      </c>
      <c r="G8" s="15">
        <f>'[1]30'!H10</f>
        <v>155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'[1]30'!B11</f>
        <v>270</v>
      </c>
      <c r="C9" s="16">
        <f>'[1]30'!C11</f>
        <v>0</v>
      </c>
      <c r="D9" s="16">
        <f>'[1]30'!D11</f>
        <v>65</v>
      </c>
      <c r="E9" s="16">
        <f>'[1]30'!E11</f>
        <v>0</v>
      </c>
      <c r="F9" s="15">
        <f t="shared" si="6"/>
        <v>335</v>
      </c>
      <c r="G9" s="15">
        <f>'[1]30'!H11</f>
        <v>155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'[1]30'!B12</f>
        <v>270</v>
      </c>
      <c r="C10" s="16">
        <f>'[1]30'!C12</f>
        <v>0</v>
      </c>
      <c r="D10" s="16">
        <f>'[1]30'!D12</f>
        <v>65</v>
      </c>
      <c r="E10" s="16">
        <f>'[1]30'!E12</f>
        <v>0</v>
      </c>
      <c r="F10" s="15">
        <f t="shared" si="6"/>
        <v>335</v>
      </c>
      <c r="G10" s="15">
        <f>'[1]30'!H12</f>
        <v>155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'[1]30'!B13</f>
        <v>270</v>
      </c>
      <c r="C11" s="16">
        <f>'[1]30'!C13</f>
        <v>0</v>
      </c>
      <c r="D11" s="16">
        <f>'[1]30'!D13</f>
        <v>65</v>
      </c>
      <c r="E11" s="16">
        <f>'[1]30'!E13</f>
        <v>0</v>
      </c>
      <c r="F11" s="15">
        <f t="shared" si="6"/>
        <v>335</v>
      </c>
      <c r="G11" s="15">
        <f>'[1]30'!H13</f>
        <v>155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'[1]30'!B14</f>
        <v>270</v>
      </c>
      <c r="C12" s="16">
        <f>'[1]30'!C14</f>
        <v>0</v>
      </c>
      <c r="D12" s="16">
        <f>'[1]30'!D14</f>
        <v>65</v>
      </c>
      <c r="E12" s="16">
        <f>'[1]30'!E14</f>
        <v>0</v>
      </c>
      <c r="F12" s="15">
        <f t="shared" si="6"/>
        <v>335</v>
      </c>
      <c r="G12" s="15">
        <f>'[1]30'!H14</f>
        <v>155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'[1]30'!B15</f>
        <v>270</v>
      </c>
      <c r="C13" s="16">
        <f>'[1]30'!C15</f>
        <v>0</v>
      </c>
      <c r="D13" s="16">
        <f>'[1]30'!D15</f>
        <v>65</v>
      </c>
      <c r="E13" s="16">
        <f>'[1]30'!E15</f>
        <v>0</v>
      </c>
      <c r="F13" s="15">
        <f t="shared" si="6"/>
        <v>335</v>
      </c>
      <c r="G13" s="15">
        <f>'[1]30'!H15</f>
        <v>155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'[1]30'!B16</f>
        <v>270</v>
      </c>
      <c r="C14" s="16">
        <f>'[1]30'!C16</f>
        <v>0</v>
      </c>
      <c r="D14" s="16">
        <f>'[1]30'!D16</f>
        <v>65</v>
      </c>
      <c r="E14" s="16">
        <f>'[1]30'!E16</f>
        <v>0</v>
      </c>
      <c r="F14" s="15">
        <f t="shared" si="6"/>
        <v>335</v>
      </c>
      <c r="G14" s="15">
        <f>'[1]30'!H16</f>
        <v>155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'[1]30'!B17</f>
        <v>250</v>
      </c>
      <c r="C15" s="16">
        <f>'[1]30'!C17</f>
        <v>20</v>
      </c>
      <c r="D15" s="16">
        <f>'[1]30'!D17</f>
        <v>65</v>
      </c>
      <c r="E15" s="16">
        <f>'[1]30'!E17</f>
        <v>0</v>
      </c>
      <c r="F15" s="15">
        <f t="shared" si="6"/>
        <v>335</v>
      </c>
      <c r="G15" s="15">
        <f>'[1]30'!H17</f>
        <v>155</v>
      </c>
      <c r="H15" s="16">
        <f>'[1]30'!I17</f>
        <v>20</v>
      </c>
      <c r="I15" s="16">
        <f>'[1]30'!J17</f>
        <v>0</v>
      </c>
      <c r="J15" s="16">
        <f>'[1]30'!K17</f>
        <v>0</v>
      </c>
      <c r="K15" s="15">
        <f t="shared" si="4"/>
        <v>175</v>
      </c>
      <c r="L15" s="18">
        <f>frq!C15</f>
        <v>1</v>
      </c>
      <c r="M15" s="16">
        <f t="shared" si="0"/>
        <v>155</v>
      </c>
      <c r="N15" s="16">
        <f t="shared" si="1"/>
        <v>20</v>
      </c>
      <c r="O15" s="16">
        <f t="shared" si="2"/>
        <v>0</v>
      </c>
      <c r="P15" s="16">
        <f t="shared" si="3"/>
        <v>0</v>
      </c>
      <c r="Q15" s="17">
        <f t="shared" si="5"/>
        <v>175</v>
      </c>
    </row>
    <row r="16" spans="1:18">
      <c r="A16" s="8" t="s">
        <v>58</v>
      </c>
      <c r="B16" s="15">
        <f>'[1]30'!B18</f>
        <v>230</v>
      </c>
      <c r="C16" s="16">
        <f>'[1]30'!C18</f>
        <v>40</v>
      </c>
      <c r="D16" s="16">
        <f>'[1]30'!D18</f>
        <v>65</v>
      </c>
      <c r="E16" s="16">
        <f>'[1]30'!E18</f>
        <v>0</v>
      </c>
      <c r="F16" s="15">
        <f t="shared" si="6"/>
        <v>335</v>
      </c>
      <c r="G16" s="15">
        <f>'[1]30'!H18</f>
        <v>155</v>
      </c>
      <c r="H16" s="16">
        <f>'[1]30'!I18</f>
        <v>40</v>
      </c>
      <c r="I16" s="16">
        <f>'[1]30'!J18</f>
        <v>0</v>
      </c>
      <c r="J16" s="16">
        <f>'[1]30'!K18</f>
        <v>0</v>
      </c>
      <c r="K16" s="15">
        <f t="shared" si="4"/>
        <v>195</v>
      </c>
      <c r="L16" s="18">
        <f>frq!C16</f>
        <v>1</v>
      </c>
      <c r="M16" s="16">
        <f t="shared" si="0"/>
        <v>155</v>
      </c>
      <c r="N16" s="16">
        <f t="shared" si="1"/>
        <v>40</v>
      </c>
      <c r="O16" s="16">
        <f t="shared" si="2"/>
        <v>0</v>
      </c>
      <c r="P16" s="16">
        <f t="shared" si="3"/>
        <v>0</v>
      </c>
      <c r="Q16" s="17">
        <f t="shared" si="5"/>
        <v>195</v>
      </c>
    </row>
    <row r="17" spans="1:17">
      <c r="A17" s="8" t="s">
        <v>59</v>
      </c>
      <c r="B17" s="15">
        <f>'[1]30'!B19</f>
        <v>230</v>
      </c>
      <c r="C17" s="16">
        <f>'[1]30'!C19</f>
        <v>40</v>
      </c>
      <c r="D17" s="16">
        <f>'[1]30'!D19</f>
        <v>65</v>
      </c>
      <c r="E17" s="16">
        <f>'[1]30'!E19</f>
        <v>0</v>
      </c>
      <c r="F17" s="15">
        <f t="shared" si="6"/>
        <v>335</v>
      </c>
      <c r="G17" s="15">
        <f>'[1]30'!H19</f>
        <v>155</v>
      </c>
      <c r="H17" s="16">
        <f>'[1]30'!I19</f>
        <v>40</v>
      </c>
      <c r="I17" s="16">
        <f>'[1]30'!J19</f>
        <v>0</v>
      </c>
      <c r="J17" s="16">
        <f>'[1]30'!K19</f>
        <v>0</v>
      </c>
      <c r="K17" s="15">
        <f t="shared" si="4"/>
        <v>195</v>
      </c>
      <c r="L17" s="18">
        <f>frq!C17</f>
        <v>1</v>
      </c>
      <c r="M17" s="16">
        <f t="shared" si="0"/>
        <v>155</v>
      </c>
      <c r="N17" s="16">
        <f t="shared" si="1"/>
        <v>40</v>
      </c>
      <c r="O17" s="16">
        <f t="shared" si="2"/>
        <v>0</v>
      </c>
      <c r="P17" s="16">
        <f t="shared" si="3"/>
        <v>0</v>
      </c>
      <c r="Q17" s="17">
        <f t="shared" si="5"/>
        <v>195</v>
      </c>
    </row>
    <row r="18" spans="1:17">
      <c r="A18" s="8" t="s">
        <v>60</v>
      </c>
      <c r="B18" s="15">
        <f>'[1]30'!B20</f>
        <v>230</v>
      </c>
      <c r="C18" s="16">
        <f>'[1]30'!C20</f>
        <v>40</v>
      </c>
      <c r="D18" s="16">
        <f>'[1]30'!D20</f>
        <v>65</v>
      </c>
      <c r="E18" s="16">
        <f>'[1]30'!E20</f>
        <v>0</v>
      </c>
      <c r="F18" s="15">
        <f t="shared" si="6"/>
        <v>335</v>
      </c>
      <c r="G18" s="15">
        <f>'[1]30'!H20</f>
        <v>155</v>
      </c>
      <c r="H18" s="16">
        <f>'[1]30'!I20</f>
        <v>40</v>
      </c>
      <c r="I18" s="16">
        <f>'[1]30'!J20</f>
        <v>0</v>
      </c>
      <c r="J18" s="16">
        <f>'[1]30'!K20</f>
        <v>0</v>
      </c>
      <c r="K18" s="15">
        <f t="shared" si="4"/>
        <v>195</v>
      </c>
      <c r="L18" s="18">
        <f>frq!C18</f>
        <v>1</v>
      </c>
      <c r="M18" s="16">
        <f t="shared" si="0"/>
        <v>155</v>
      </c>
      <c r="N18" s="16">
        <f t="shared" si="1"/>
        <v>40</v>
      </c>
      <c r="O18" s="16">
        <f t="shared" si="2"/>
        <v>0</v>
      </c>
      <c r="P18" s="16">
        <f t="shared" si="3"/>
        <v>0</v>
      </c>
      <c r="Q18" s="17">
        <f t="shared" si="5"/>
        <v>195</v>
      </c>
    </row>
    <row r="19" spans="1:17">
      <c r="A19" s="8" t="s">
        <v>61</v>
      </c>
      <c r="B19" s="15">
        <f>'[1]30'!B21</f>
        <v>190</v>
      </c>
      <c r="C19" s="16">
        <f>'[1]30'!C21</f>
        <v>80</v>
      </c>
      <c r="D19" s="16">
        <f>'[1]30'!D21</f>
        <v>65</v>
      </c>
      <c r="E19" s="16">
        <f>'[1]30'!E21</f>
        <v>0</v>
      </c>
      <c r="F19" s="15">
        <f t="shared" si="6"/>
        <v>335</v>
      </c>
      <c r="G19" s="15">
        <f>'[1]30'!H21</f>
        <v>155</v>
      </c>
      <c r="H19" s="16">
        <f>'[1]30'!I21</f>
        <v>80</v>
      </c>
      <c r="I19" s="16">
        <f>'[1]30'!J21</f>
        <v>0</v>
      </c>
      <c r="J19" s="16">
        <f>'[1]30'!K21</f>
        <v>0</v>
      </c>
      <c r="K19" s="15">
        <f t="shared" si="4"/>
        <v>235</v>
      </c>
      <c r="L19" s="18">
        <f>frq!C19</f>
        <v>1</v>
      </c>
      <c r="M19" s="16">
        <f t="shared" si="0"/>
        <v>155</v>
      </c>
      <c r="N19" s="16">
        <f t="shared" si="1"/>
        <v>80</v>
      </c>
      <c r="O19" s="16">
        <f t="shared" si="2"/>
        <v>0</v>
      </c>
      <c r="P19" s="16">
        <f t="shared" si="3"/>
        <v>0</v>
      </c>
      <c r="Q19" s="17">
        <f t="shared" si="5"/>
        <v>235</v>
      </c>
    </row>
    <row r="20" spans="1:17">
      <c r="A20" s="8" t="s">
        <v>62</v>
      </c>
      <c r="B20" s="15">
        <f>'[1]30'!B22</f>
        <v>190</v>
      </c>
      <c r="C20" s="16">
        <f>'[1]30'!C22</f>
        <v>100</v>
      </c>
      <c r="D20" s="16">
        <f>'[1]30'!D22</f>
        <v>65</v>
      </c>
      <c r="E20" s="16">
        <f>'[1]30'!E22</f>
        <v>0</v>
      </c>
      <c r="F20" s="15">
        <f t="shared" si="6"/>
        <v>355</v>
      </c>
      <c r="G20" s="15">
        <f>'[1]30'!H22</f>
        <v>155</v>
      </c>
      <c r="H20" s="16">
        <f>'[1]30'!I22</f>
        <v>100</v>
      </c>
      <c r="I20" s="16">
        <f>'[1]30'!J22</f>
        <v>0</v>
      </c>
      <c r="J20" s="16">
        <f>'[1]30'!K22</f>
        <v>0</v>
      </c>
      <c r="K20" s="15">
        <f t="shared" si="4"/>
        <v>255</v>
      </c>
      <c r="L20" s="18">
        <f>frq!C20</f>
        <v>1</v>
      </c>
      <c r="M20" s="16">
        <f t="shared" si="0"/>
        <v>155</v>
      </c>
      <c r="N20" s="16">
        <f t="shared" si="1"/>
        <v>100</v>
      </c>
      <c r="O20" s="16">
        <f t="shared" si="2"/>
        <v>0</v>
      </c>
      <c r="P20" s="16">
        <f t="shared" si="3"/>
        <v>0</v>
      </c>
      <c r="Q20" s="17">
        <f t="shared" si="5"/>
        <v>255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65</v>
      </c>
      <c r="E21" s="16">
        <f>'[1]30'!E23</f>
        <v>0</v>
      </c>
      <c r="F21" s="15">
        <f t="shared" si="6"/>
        <v>330</v>
      </c>
      <c r="G21" s="15">
        <f>'[1]30'!H23</f>
        <v>265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'[1]30'!B24</f>
        <v>270</v>
      </c>
      <c r="C22" s="16">
        <f>'[1]30'!C24</f>
        <v>0</v>
      </c>
      <c r="D22" s="16">
        <f>'[1]30'!D24</f>
        <v>65</v>
      </c>
      <c r="E22" s="16">
        <f>'[1]30'!E24</f>
        <v>0</v>
      </c>
      <c r="F22" s="15">
        <f t="shared" si="6"/>
        <v>335</v>
      </c>
      <c r="G22" s="15">
        <f>'[1]30'!H24</f>
        <v>270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270</v>
      </c>
      <c r="L22" s="18">
        <f>frq!C22</f>
        <v>1</v>
      </c>
      <c r="M22" s="16">
        <f t="shared" si="0"/>
        <v>270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'[1]30'!B25</f>
        <v>270</v>
      </c>
      <c r="C23" s="16">
        <f>'[1]30'!C25</f>
        <v>0</v>
      </c>
      <c r="D23" s="16">
        <f>'[1]30'!D25</f>
        <v>65</v>
      </c>
      <c r="E23" s="16">
        <f>'[1]30'!E25</f>
        <v>0</v>
      </c>
      <c r="F23" s="15">
        <f t="shared" si="6"/>
        <v>335</v>
      </c>
      <c r="G23" s="15">
        <f>'[1]30'!H25</f>
        <v>270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270</v>
      </c>
      <c r="L23" s="18">
        <f>frq!C23</f>
        <v>1</v>
      </c>
      <c r="M23" s="16">
        <f t="shared" si="0"/>
        <v>270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'[1]30'!B26</f>
        <v>270</v>
      </c>
      <c r="C24" s="16">
        <f>'[1]30'!C26</f>
        <v>0</v>
      </c>
      <c r="D24" s="16">
        <f>'[1]30'!D26</f>
        <v>65</v>
      </c>
      <c r="E24" s="16">
        <f>'[1]30'!E26</f>
        <v>0</v>
      </c>
      <c r="F24" s="15">
        <f t="shared" si="6"/>
        <v>335</v>
      </c>
      <c r="G24" s="15">
        <f>'[1]30'!H26</f>
        <v>270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270</v>
      </c>
      <c r="L24" s="18">
        <f>frq!C24</f>
        <v>1</v>
      </c>
      <c r="M24" s="16">
        <f t="shared" si="0"/>
        <v>270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'[1]30'!B27</f>
        <v>270</v>
      </c>
      <c r="C25" s="16">
        <f>'[1]30'!C27</f>
        <v>0</v>
      </c>
      <c r="D25" s="16">
        <f>'[1]30'!D27</f>
        <v>65</v>
      </c>
      <c r="E25" s="16">
        <f>'[1]30'!E27</f>
        <v>0</v>
      </c>
      <c r="F25" s="15">
        <f t="shared" si="6"/>
        <v>335</v>
      </c>
      <c r="G25" s="15">
        <f>'[1]30'!H27</f>
        <v>270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270</v>
      </c>
      <c r="L25" s="18">
        <f>frq!C25</f>
        <v>1</v>
      </c>
      <c r="M25" s="16">
        <f t="shared" si="0"/>
        <v>270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'[1]30'!B28</f>
        <v>270</v>
      </c>
      <c r="C26" s="16">
        <f>'[1]30'!C28</f>
        <v>0</v>
      </c>
      <c r="D26" s="16">
        <f>'[1]30'!D28</f>
        <v>65</v>
      </c>
      <c r="E26" s="16">
        <f>'[1]30'!E28</f>
        <v>0</v>
      </c>
      <c r="F26" s="15">
        <f t="shared" si="6"/>
        <v>335</v>
      </c>
      <c r="G26" s="15">
        <f>'[1]30'!H28</f>
        <v>270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270</v>
      </c>
      <c r="L26" s="18">
        <f>frq!C26</f>
        <v>1</v>
      </c>
      <c r="M26" s="16">
        <f t="shared" si="0"/>
        <v>270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'[1]30'!B29</f>
        <v>270</v>
      </c>
      <c r="C27" s="16">
        <f>'[1]30'!C29</f>
        <v>0</v>
      </c>
      <c r="D27" s="16">
        <f>'[1]30'!D29</f>
        <v>65</v>
      </c>
      <c r="E27" s="16">
        <f>'[1]30'!E29</f>
        <v>0</v>
      </c>
      <c r="F27" s="15">
        <f t="shared" si="6"/>
        <v>335</v>
      </c>
      <c r="G27" s="15">
        <f>'[1]30'!H29</f>
        <v>270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270</v>
      </c>
      <c r="L27" s="18">
        <f>frq!C27</f>
        <v>1</v>
      </c>
      <c r="M27" s="16">
        <f t="shared" si="0"/>
        <v>270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'[1]30'!B30</f>
        <v>270</v>
      </c>
      <c r="C28" s="16">
        <f>'[1]30'!C30</f>
        <v>0</v>
      </c>
      <c r="D28" s="16">
        <f>'[1]30'!D30</f>
        <v>65</v>
      </c>
      <c r="E28" s="16">
        <f>'[1]30'!E30</f>
        <v>0</v>
      </c>
      <c r="F28" s="15">
        <f t="shared" si="6"/>
        <v>335</v>
      </c>
      <c r="G28" s="15">
        <f>'[1]30'!H30</f>
        <v>270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270</v>
      </c>
      <c r="L28" s="18">
        <f>frq!C28</f>
        <v>1</v>
      </c>
      <c r="M28" s="16">
        <f t="shared" si="0"/>
        <v>270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'[1]30'!B31</f>
        <v>270</v>
      </c>
      <c r="C29" s="16">
        <f>'[1]30'!C31</f>
        <v>0</v>
      </c>
      <c r="D29" s="16">
        <f>'[1]30'!D31</f>
        <v>65</v>
      </c>
      <c r="E29" s="16">
        <f>'[1]30'!E31</f>
        <v>0</v>
      </c>
      <c r="F29" s="15">
        <f t="shared" si="6"/>
        <v>335</v>
      </c>
      <c r="G29" s="15">
        <f>'[1]30'!H31</f>
        <v>270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270</v>
      </c>
      <c r="L29" s="18">
        <f>frq!C29</f>
        <v>1</v>
      </c>
      <c r="M29" s="16">
        <f t="shared" si="0"/>
        <v>270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'[1]30'!B32</f>
        <v>270</v>
      </c>
      <c r="C30" s="16">
        <f>'[1]30'!C32</f>
        <v>0</v>
      </c>
      <c r="D30" s="16">
        <f>'[1]30'!D32</f>
        <v>65</v>
      </c>
      <c r="E30" s="16">
        <f>'[1]30'!E32</f>
        <v>0</v>
      </c>
      <c r="F30" s="15">
        <f t="shared" si="6"/>
        <v>335</v>
      </c>
      <c r="G30" s="15">
        <f>'[1]30'!H32</f>
        <v>270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270</v>
      </c>
      <c r="L30" s="18">
        <f>frq!C30</f>
        <v>1</v>
      </c>
      <c r="M30" s="16">
        <f t="shared" si="0"/>
        <v>270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'[1]30'!B33</f>
        <v>270</v>
      </c>
      <c r="C31" s="16">
        <f>'[1]30'!C33</f>
        <v>0</v>
      </c>
      <c r="D31" s="16">
        <f>'[1]30'!D33</f>
        <v>65</v>
      </c>
      <c r="E31" s="16">
        <f>'[1]30'!E33</f>
        <v>0</v>
      </c>
      <c r="F31" s="15">
        <f t="shared" si="6"/>
        <v>335</v>
      </c>
      <c r="G31" s="15">
        <f>'[1]30'!H33</f>
        <v>270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270</v>
      </c>
      <c r="L31" s="18">
        <f>frq!C31</f>
        <v>1</v>
      </c>
      <c r="M31" s="16">
        <f t="shared" si="0"/>
        <v>270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'[1]30'!B34</f>
        <v>270</v>
      </c>
      <c r="C32" s="16">
        <f>'[1]30'!C34</f>
        <v>0</v>
      </c>
      <c r="D32" s="16">
        <f>'[1]30'!D34</f>
        <v>65</v>
      </c>
      <c r="E32" s="16">
        <f>'[1]30'!E34</f>
        <v>0</v>
      </c>
      <c r="F32" s="15">
        <f t="shared" si="6"/>
        <v>335</v>
      </c>
      <c r="G32" s="15">
        <f>'[1]30'!H34</f>
        <v>270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270</v>
      </c>
      <c r="L32" s="18">
        <f>frq!C32</f>
        <v>1</v>
      </c>
      <c r="M32" s="16">
        <f t="shared" si="0"/>
        <v>270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'[1]30'!B35</f>
        <v>270</v>
      </c>
      <c r="C33" s="16">
        <f>'[1]30'!C35</f>
        <v>0</v>
      </c>
      <c r="D33" s="16">
        <f>'[1]30'!D35</f>
        <v>65</v>
      </c>
      <c r="E33" s="16">
        <f>'[1]30'!E35</f>
        <v>0</v>
      </c>
      <c r="F33" s="15">
        <f t="shared" si="6"/>
        <v>335</v>
      </c>
      <c r="G33" s="15">
        <f>'[1]30'!H35</f>
        <v>270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'[1]30'!B36</f>
        <v>270</v>
      </c>
      <c r="C34" s="16">
        <f>'[1]30'!C36</f>
        <v>0</v>
      </c>
      <c r="D34" s="16">
        <f>'[1]30'!D36</f>
        <v>65</v>
      </c>
      <c r="E34" s="16">
        <f>'[1]30'!E36</f>
        <v>0</v>
      </c>
      <c r="F34" s="15">
        <f t="shared" si="6"/>
        <v>335</v>
      </c>
      <c r="G34" s="15">
        <f>'[1]30'!H36</f>
        <v>270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'[1]30'!B37</f>
        <v>270</v>
      </c>
      <c r="C35" s="16">
        <f>'[1]30'!C37</f>
        <v>0</v>
      </c>
      <c r="D35" s="16">
        <f>'[1]30'!D37</f>
        <v>65</v>
      </c>
      <c r="E35" s="16">
        <f>'[1]30'!E37</f>
        <v>0</v>
      </c>
      <c r="F35" s="15">
        <f t="shared" si="6"/>
        <v>335</v>
      </c>
      <c r="G35" s="15">
        <f>'[1]30'!H37</f>
        <v>270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'[1]30'!B38</f>
        <v>270</v>
      </c>
      <c r="C36" s="16">
        <f>'[1]30'!C38</f>
        <v>0</v>
      </c>
      <c r="D36" s="16">
        <f>'[1]30'!D38</f>
        <v>65</v>
      </c>
      <c r="E36" s="16">
        <f>'[1]30'!E38</f>
        <v>0</v>
      </c>
      <c r="F36" s="15">
        <f t="shared" si="6"/>
        <v>335</v>
      </c>
      <c r="G36" s="15">
        <f>'[1]30'!H38</f>
        <v>270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'[1]30'!B39</f>
        <v>270</v>
      </c>
      <c r="C37" s="16">
        <f>'[1]30'!C39</f>
        <v>0</v>
      </c>
      <c r="D37" s="16">
        <f>'[1]30'!D39</f>
        <v>65</v>
      </c>
      <c r="E37" s="16">
        <f>'[1]30'!E39</f>
        <v>0</v>
      </c>
      <c r="F37" s="15">
        <f t="shared" si="6"/>
        <v>335</v>
      </c>
      <c r="G37" s="15">
        <f>'[1]30'!H39</f>
        <v>270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'[1]30'!B40</f>
        <v>270</v>
      </c>
      <c r="C38" s="16">
        <f>'[1]30'!C40</f>
        <v>0</v>
      </c>
      <c r="D38" s="16">
        <f>'[1]30'!D40</f>
        <v>65</v>
      </c>
      <c r="E38" s="16">
        <f>'[1]30'!E40</f>
        <v>0</v>
      </c>
      <c r="F38" s="15">
        <f t="shared" si="6"/>
        <v>335</v>
      </c>
      <c r="G38" s="15">
        <f>'[1]30'!H40</f>
        <v>270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'[1]30'!B41</f>
        <v>270</v>
      </c>
      <c r="C39" s="16">
        <f>'[1]30'!C41</f>
        <v>0</v>
      </c>
      <c r="D39" s="16">
        <f>'[1]30'!D41</f>
        <v>65</v>
      </c>
      <c r="E39" s="16">
        <f>'[1]30'!E41</f>
        <v>0</v>
      </c>
      <c r="F39" s="15">
        <f t="shared" si="6"/>
        <v>335</v>
      </c>
      <c r="G39" s="15">
        <f>'[1]30'!H41</f>
        <v>270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270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'[1]30'!B42</f>
        <v>270</v>
      </c>
      <c r="C40" s="16">
        <f>'[1]30'!C42</f>
        <v>0</v>
      </c>
      <c r="D40" s="16">
        <f>'[1]30'!D42</f>
        <v>65</v>
      </c>
      <c r="E40" s="16">
        <f>'[1]30'!E42</f>
        <v>0</v>
      </c>
      <c r="F40" s="15">
        <f t="shared" si="6"/>
        <v>335</v>
      </c>
      <c r="G40" s="15">
        <f>'[1]30'!H42</f>
        <v>270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270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'[1]30'!B43</f>
        <v>270</v>
      </c>
      <c r="C41" s="16">
        <f>'[1]30'!C43</f>
        <v>0</v>
      </c>
      <c r="D41" s="16">
        <f>'[1]30'!D43</f>
        <v>65</v>
      </c>
      <c r="E41" s="16">
        <f>'[1]30'!E43</f>
        <v>0</v>
      </c>
      <c r="F41" s="15">
        <f t="shared" si="6"/>
        <v>335</v>
      </c>
      <c r="G41" s="15">
        <f>'[1]30'!H43</f>
        <v>270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270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'[1]30'!B44</f>
        <v>270</v>
      </c>
      <c r="C42" s="16">
        <f>'[1]30'!C44</f>
        <v>0</v>
      </c>
      <c r="D42" s="16">
        <f>'[1]30'!D44</f>
        <v>65</v>
      </c>
      <c r="E42" s="16">
        <f>'[1]30'!E44</f>
        <v>0</v>
      </c>
      <c r="F42" s="15">
        <f t="shared" si="6"/>
        <v>335</v>
      </c>
      <c r="G42" s="15">
        <f>'[1]30'!H44</f>
        <v>270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'[1]30'!B45</f>
        <v>270</v>
      </c>
      <c r="C43" s="16">
        <f>'[1]30'!C45</f>
        <v>0</v>
      </c>
      <c r="D43" s="16">
        <f>'[1]30'!D45</f>
        <v>65</v>
      </c>
      <c r="E43" s="16">
        <f>'[1]30'!E45</f>
        <v>0</v>
      </c>
      <c r="F43" s="15">
        <f t="shared" si="6"/>
        <v>335</v>
      </c>
      <c r="G43" s="15">
        <f>'[1]30'!H45</f>
        <v>270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270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'[1]30'!B46</f>
        <v>270</v>
      </c>
      <c r="C44" s="16">
        <f>'[1]30'!C46</f>
        <v>0</v>
      </c>
      <c r="D44" s="16">
        <f>'[1]30'!D46</f>
        <v>65</v>
      </c>
      <c r="E44" s="16">
        <f>'[1]30'!E46</f>
        <v>0</v>
      </c>
      <c r="F44" s="15">
        <f t="shared" si="6"/>
        <v>335</v>
      </c>
      <c r="G44" s="15">
        <f>'[1]30'!H46</f>
        <v>270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270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'[1]30'!B47</f>
        <v>270</v>
      </c>
      <c r="C45" s="16">
        <f>'[1]30'!C47</f>
        <v>0</v>
      </c>
      <c r="D45" s="16">
        <f>'[1]30'!D47</f>
        <v>65</v>
      </c>
      <c r="E45" s="16">
        <f>'[1]30'!E47</f>
        <v>0</v>
      </c>
      <c r="F45" s="15">
        <f t="shared" si="6"/>
        <v>335</v>
      </c>
      <c r="G45" s="15">
        <f>'[1]30'!H47</f>
        <v>270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270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'[1]30'!B48</f>
        <v>270</v>
      </c>
      <c r="C46" s="16">
        <f>'[1]30'!C48</f>
        <v>0</v>
      </c>
      <c r="D46" s="16">
        <f>'[1]30'!D48</f>
        <v>65</v>
      </c>
      <c r="E46" s="16">
        <f>'[1]30'!E48</f>
        <v>0</v>
      </c>
      <c r="F46" s="15">
        <f t="shared" si="6"/>
        <v>335</v>
      </c>
      <c r="G46" s="15">
        <f>'[1]30'!H48</f>
        <v>270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270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'[1]30'!B49</f>
        <v>270</v>
      </c>
      <c r="C47" s="16">
        <f>'[1]30'!C49</f>
        <v>0</v>
      </c>
      <c r="D47" s="16">
        <f>'[1]30'!D49</f>
        <v>65</v>
      </c>
      <c r="E47" s="16">
        <f>'[1]30'!E49</f>
        <v>0</v>
      </c>
      <c r="F47" s="15">
        <f t="shared" si="6"/>
        <v>335</v>
      </c>
      <c r="G47" s="15">
        <f>'[1]30'!H49</f>
        <v>270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270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'[1]30'!B50</f>
        <v>270</v>
      </c>
      <c r="C48" s="16">
        <f>'[1]30'!C50</f>
        <v>0</v>
      </c>
      <c r="D48" s="16">
        <f>'[1]30'!D50</f>
        <v>65</v>
      </c>
      <c r="E48" s="16">
        <f>'[1]30'!E50</f>
        <v>0</v>
      </c>
      <c r="F48" s="15">
        <f t="shared" si="6"/>
        <v>335</v>
      </c>
      <c r="G48" s="15">
        <f>'[1]30'!H50</f>
        <v>270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270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'[1]30'!B51</f>
        <v>270</v>
      </c>
      <c r="C49" s="16">
        <f>'[1]30'!C51</f>
        <v>0</v>
      </c>
      <c r="D49" s="16">
        <f>'[1]30'!D51</f>
        <v>65</v>
      </c>
      <c r="E49" s="16">
        <f>'[1]30'!E51</f>
        <v>0</v>
      </c>
      <c r="F49" s="15">
        <f t="shared" si="6"/>
        <v>335</v>
      </c>
      <c r="G49" s="15">
        <f>'[1]30'!H51</f>
        <v>270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270</v>
      </c>
      <c r="L49" s="18">
        <f>frq!C49</f>
        <v>1</v>
      </c>
      <c r="M49" s="16">
        <f t="shared" si="7"/>
        <v>270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'[1]30'!B52</f>
        <v>270</v>
      </c>
      <c r="C50" s="16">
        <f>'[1]30'!C52</f>
        <v>0</v>
      </c>
      <c r="D50" s="16">
        <f>'[1]30'!D52</f>
        <v>65</v>
      </c>
      <c r="E50" s="16">
        <f>'[1]30'!E52</f>
        <v>0</v>
      </c>
      <c r="F50" s="15">
        <f t="shared" si="6"/>
        <v>335</v>
      </c>
      <c r="G50" s="15">
        <f>'[1]30'!H52</f>
        <v>270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270</v>
      </c>
      <c r="L50" s="18">
        <f>frq!C50</f>
        <v>1</v>
      </c>
      <c r="M50" s="16">
        <f t="shared" si="7"/>
        <v>270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'[1]30'!B53</f>
        <v>270</v>
      </c>
      <c r="C51" s="16">
        <f>'[1]30'!C53</f>
        <v>0</v>
      </c>
      <c r="D51" s="16">
        <f>'[1]30'!D53</f>
        <v>65</v>
      </c>
      <c r="E51" s="16">
        <f>'[1]30'!E53</f>
        <v>0</v>
      </c>
      <c r="F51" s="15">
        <f t="shared" si="6"/>
        <v>335</v>
      </c>
      <c r="G51" s="15">
        <f>'[1]30'!H53</f>
        <v>270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270</v>
      </c>
      <c r="L51" s="18">
        <f>frq!C51</f>
        <v>1</v>
      </c>
      <c r="M51" s="16">
        <f t="shared" si="7"/>
        <v>270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'[1]30'!B54</f>
        <v>270</v>
      </c>
      <c r="C52" s="16">
        <f>'[1]30'!C54</f>
        <v>0</v>
      </c>
      <c r="D52" s="16">
        <f>'[1]30'!D54</f>
        <v>65</v>
      </c>
      <c r="E52" s="16">
        <f>'[1]30'!E54</f>
        <v>0</v>
      </c>
      <c r="F52" s="15">
        <f t="shared" si="6"/>
        <v>335</v>
      </c>
      <c r="G52" s="15">
        <f>'[1]30'!H54</f>
        <v>270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270</v>
      </c>
      <c r="L52" s="18">
        <f>frq!C52</f>
        <v>1</v>
      </c>
      <c r="M52" s="16">
        <f t="shared" si="7"/>
        <v>270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'[1]30'!B55</f>
        <v>270</v>
      </c>
      <c r="C53" s="16">
        <f>'[1]30'!C55</f>
        <v>0</v>
      </c>
      <c r="D53" s="16">
        <f>'[1]30'!D55</f>
        <v>65</v>
      </c>
      <c r="E53" s="16">
        <f>'[1]30'!E55</f>
        <v>0</v>
      </c>
      <c r="F53" s="15">
        <f t="shared" si="6"/>
        <v>335</v>
      </c>
      <c r="G53" s="15">
        <f>'[1]30'!H55</f>
        <v>270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270</v>
      </c>
      <c r="L53" s="18">
        <f>frq!C53</f>
        <v>1</v>
      </c>
      <c r="M53" s="16">
        <f t="shared" si="7"/>
        <v>270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'[1]30'!B56</f>
        <v>270</v>
      </c>
      <c r="C54" s="16">
        <f>'[1]30'!C56</f>
        <v>0</v>
      </c>
      <c r="D54" s="16">
        <f>'[1]30'!D56</f>
        <v>65</v>
      </c>
      <c r="E54" s="16">
        <f>'[1]30'!E56</f>
        <v>0</v>
      </c>
      <c r="F54" s="15">
        <f t="shared" si="6"/>
        <v>335</v>
      </c>
      <c r="G54" s="15">
        <f>'[1]30'!H56</f>
        <v>270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270</v>
      </c>
      <c r="L54" s="18">
        <f>frq!C54</f>
        <v>1</v>
      </c>
      <c r="M54" s="16">
        <f t="shared" si="7"/>
        <v>270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'[1]30'!B57</f>
        <v>270</v>
      </c>
      <c r="C55" s="16">
        <f>'[1]30'!C57</f>
        <v>0</v>
      </c>
      <c r="D55" s="16">
        <f>'[1]30'!D57</f>
        <v>65</v>
      </c>
      <c r="E55" s="16">
        <f>'[1]30'!E57</f>
        <v>0</v>
      </c>
      <c r="F55" s="15">
        <f t="shared" si="6"/>
        <v>335</v>
      </c>
      <c r="G55" s="15">
        <f>'[1]30'!H57</f>
        <v>270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270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'[1]30'!B58</f>
        <v>270</v>
      </c>
      <c r="C56" s="16">
        <f>'[1]30'!C58</f>
        <v>0</v>
      </c>
      <c r="D56" s="16">
        <f>'[1]30'!D58</f>
        <v>65</v>
      </c>
      <c r="E56" s="16">
        <f>'[1]30'!E58</f>
        <v>0</v>
      </c>
      <c r="F56" s="15">
        <f t="shared" si="6"/>
        <v>335</v>
      </c>
      <c r="G56" s="15">
        <f>'[1]30'!H58</f>
        <v>270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270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'[1]30'!B59</f>
        <v>270</v>
      </c>
      <c r="C57" s="16">
        <f>'[1]30'!C59</f>
        <v>0</v>
      </c>
      <c r="D57" s="16">
        <f>'[1]30'!D59</f>
        <v>65</v>
      </c>
      <c r="E57" s="16">
        <f>'[1]30'!E59</f>
        <v>0</v>
      </c>
      <c r="F57" s="15">
        <f t="shared" si="6"/>
        <v>335</v>
      </c>
      <c r="G57" s="15">
        <f>'[1]30'!H59</f>
        <v>270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270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'[1]30'!B60</f>
        <v>270</v>
      </c>
      <c r="C58" s="16">
        <f>'[1]30'!C60</f>
        <v>0</v>
      </c>
      <c r="D58" s="16">
        <f>'[1]30'!D60</f>
        <v>65</v>
      </c>
      <c r="E58" s="16">
        <f>'[1]30'!E60</f>
        <v>0</v>
      </c>
      <c r="F58" s="15">
        <f t="shared" si="6"/>
        <v>335</v>
      </c>
      <c r="G58" s="15">
        <f>'[1]30'!H60</f>
        <v>270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270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'[1]30'!B61</f>
        <v>270</v>
      </c>
      <c r="C59" s="16">
        <f>'[1]30'!C61</f>
        <v>0</v>
      </c>
      <c r="D59" s="16">
        <f>'[1]30'!D61</f>
        <v>65</v>
      </c>
      <c r="E59" s="16">
        <f>'[1]30'!E61</f>
        <v>0</v>
      </c>
      <c r="F59" s="15">
        <f t="shared" si="6"/>
        <v>335</v>
      </c>
      <c r="G59" s="15">
        <f>'[1]30'!H61</f>
        <v>270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270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'[1]30'!B62</f>
        <v>270</v>
      </c>
      <c r="C60" s="16">
        <f>'[1]30'!C62</f>
        <v>0</v>
      </c>
      <c r="D60" s="16">
        <f>'[1]30'!D62</f>
        <v>65</v>
      </c>
      <c r="E60" s="16">
        <f>'[1]30'!E62</f>
        <v>0</v>
      </c>
      <c r="F60" s="15">
        <f t="shared" si="6"/>
        <v>335</v>
      </c>
      <c r="G60" s="15">
        <f>'[1]30'!H62</f>
        <v>270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270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'[1]30'!B63</f>
        <v>270</v>
      </c>
      <c r="C61" s="16">
        <f>'[1]30'!C63</f>
        <v>0</v>
      </c>
      <c r="D61" s="16">
        <f>'[1]30'!D63</f>
        <v>65</v>
      </c>
      <c r="E61" s="16">
        <f>'[1]30'!E63</f>
        <v>0</v>
      </c>
      <c r="F61" s="15">
        <f t="shared" si="6"/>
        <v>335</v>
      </c>
      <c r="G61" s="15">
        <f>'[1]30'!H63</f>
        <v>270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270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'[1]30'!B64</f>
        <v>270</v>
      </c>
      <c r="C62" s="16">
        <f>'[1]30'!C64</f>
        <v>0</v>
      </c>
      <c r="D62" s="16">
        <f>'[1]30'!D64</f>
        <v>65</v>
      </c>
      <c r="E62" s="16">
        <f>'[1]30'!E64</f>
        <v>0</v>
      </c>
      <c r="F62" s="15">
        <f t="shared" si="6"/>
        <v>335</v>
      </c>
      <c r="G62" s="15">
        <f>'[1]30'!H64</f>
        <v>270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'[1]30'!B65</f>
        <v>270</v>
      </c>
      <c r="C63" s="16">
        <f>'[1]30'!C65</f>
        <v>0</v>
      </c>
      <c r="D63" s="16">
        <f>'[1]30'!D65</f>
        <v>65</v>
      </c>
      <c r="E63" s="16">
        <f>'[1]30'!E65</f>
        <v>0</v>
      </c>
      <c r="F63" s="15">
        <f t="shared" si="6"/>
        <v>335</v>
      </c>
      <c r="G63" s="15">
        <f>'[1]30'!H65</f>
        <v>270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'[1]30'!B66</f>
        <v>270</v>
      </c>
      <c r="C64" s="16">
        <f>'[1]30'!C66</f>
        <v>0</v>
      </c>
      <c r="D64" s="16">
        <f>'[1]30'!D66</f>
        <v>65</v>
      </c>
      <c r="E64" s="16">
        <f>'[1]30'!E66</f>
        <v>0</v>
      </c>
      <c r="F64" s="15">
        <f t="shared" si="6"/>
        <v>335</v>
      </c>
      <c r="G64" s="15">
        <f>'[1]30'!H66</f>
        <v>270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'[1]30'!B67</f>
        <v>270</v>
      </c>
      <c r="C65" s="16">
        <f>'[1]30'!C67</f>
        <v>0</v>
      </c>
      <c r="D65" s="16">
        <f>'[1]30'!D67</f>
        <v>65</v>
      </c>
      <c r="E65" s="16">
        <f>'[1]30'!E67</f>
        <v>0</v>
      </c>
      <c r="F65" s="15">
        <f t="shared" si="6"/>
        <v>335</v>
      </c>
      <c r="G65" s="15">
        <f>'[1]30'!H67</f>
        <v>270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'[1]30'!B68</f>
        <v>270</v>
      </c>
      <c r="C66" s="16">
        <f>'[1]30'!C68</f>
        <v>0</v>
      </c>
      <c r="D66" s="16">
        <f>'[1]30'!D68</f>
        <v>65</v>
      </c>
      <c r="E66" s="16">
        <f>'[1]30'!E68</f>
        <v>0</v>
      </c>
      <c r="F66" s="15">
        <f t="shared" si="6"/>
        <v>335</v>
      </c>
      <c r="G66" s="15">
        <f>'[1]30'!H68</f>
        <v>270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'[1]30'!B69</f>
        <v>270</v>
      </c>
      <c r="C67" s="16">
        <f>'[1]30'!C69</f>
        <v>0</v>
      </c>
      <c r="D67" s="16">
        <f>'[1]30'!D69</f>
        <v>65</v>
      </c>
      <c r="E67" s="16">
        <f>'[1]30'!E69</f>
        <v>0</v>
      </c>
      <c r="F67" s="15">
        <f t="shared" si="6"/>
        <v>335</v>
      </c>
      <c r="G67" s="15">
        <f>'[1]30'!H69</f>
        <v>270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'[1]30'!B70</f>
        <v>270</v>
      </c>
      <c r="C68" s="16">
        <f>'[1]30'!C70</f>
        <v>0</v>
      </c>
      <c r="D68" s="16">
        <f>'[1]30'!D70</f>
        <v>65</v>
      </c>
      <c r="E68" s="16">
        <f>'[1]30'!E70</f>
        <v>0</v>
      </c>
      <c r="F68" s="15">
        <f t="shared" si="6"/>
        <v>335</v>
      </c>
      <c r="G68" s="15">
        <f>'[1]30'!H70</f>
        <v>270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'[1]30'!B71</f>
        <v>270</v>
      </c>
      <c r="C69" s="16">
        <f>'[1]30'!C71</f>
        <v>0</v>
      </c>
      <c r="D69" s="16">
        <f>'[1]30'!D71</f>
        <v>65</v>
      </c>
      <c r="E69" s="16">
        <f>'[1]30'!E71</f>
        <v>0</v>
      </c>
      <c r="F69" s="15">
        <f t="shared" ref="F69:F98" si="17">SUM(B69:E69)</f>
        <v>335</v>
      </c>
      <c r="G69" s="15">
        <f>'[1]30'!H71</f>
        <v>270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'[1]30'!B72</f>
        <v>270</v>
      </c>
      <c r="C70" s="16">
        <f>'[1]30'!C72</f>
        <v>0</v>
      </c>
      <c r="D70" s="16">
        <f>'[1]30'!D72</f>
        <v>65</v>
      </c>
      <c r="E70" s="16">
        <f>'[1]30'!E72</f>
        <v>0</v>
      </c>
      <c r="F70" s="15">
        <f t="shared" si="17"/>
        <v>335</v>
      </c>
      <c r="G70" s="15">
        <f>'[1]30'!H72</f>
        <v>270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'[1]30'!B73</f>
        <v>270</v>
      </c>
      <c r="C71" s="16">
        <f>'[1]30'!C73</f>
        <v>0</v>
      </c>
      <c r="D71" s="16">
        <f>'[1]30'!D73</f>
        <v>65</v>
      </c>
      <c r="E71" s="16">
        <f>'[1]30'!E73</f>
        <v>0</v>
      </c>
      <c r="F71" s="15">
        <f t="shared" si="17"/>
        <v>335</v>
      </c>
      <c r="G71" s="15">
        <f>'[1]30'!H73</f>
        <v>270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'[1]30'!B74</f>
        <v>270</v>
      </c>
      <c r="C72" s="16">
        <f>'[1]30'!C74</f>
        <v>0</v>
      </c>
      <c r="D72" s="16">
        <f>'[1]30'!D74</f>
        <v>65</v>
      </c>
      <c r="E72" s="16">
        <f>'[1]30'!E74</f>
        <v>0</v>
      </c>
      <c r="F72" s="15">
        <f t="shared" si="17"/>
        <v>335</v>
      </c>
      <c r="G72" s="15">
        <f>'[1]30'!H74</f>
        <v>270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'[1]30'!B75</f>
        <v>270</v>
      </c>
      <c r="C73" s="16">
        <f>'[1]30'!C75</f>
        <v>0</v>
      </c>
      <c r="D73" s="16">
        <f>'[1]30'!D75</f>
        <v>65</v>
      </c>
      <c r="E73" s="16">
        <f>'[1]30'!E75</f>
        <v>0</v>
      </c>
      <c r="F73" s="15">
        <f t="shared" si="17"/>
        <v>335</v>
      </c>
      <c r="G73" s="15">
        <f>'[1]30'!H75</f>
        <v>270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'[1]30'!B76</f>
        <v>270</v>
      </c>
      <c r="C74" s="16">
        <f>'[1]30'!C76</f>
        <v>0</v>
      </c>
      <c r="D74" s="16">
        <f>'[1]30'!D76</f>
        <v>65</v>
      </c>
      <c r="E74" s="16">
        <f>'[1]30'!E76</f>
        <v>0</v>
      </c>
      <c r="F74" s="15">
        <f t="shared" si="17"/>
        <v>335</v>
      </c>
      <c r="G74" s="15">
        <f>'[1]30'!H76</f>
        <v>270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'[1]30'!B77</f>
        <v>270</v>
      </c>
      <c r="C75" s="16">
        <f>'[1]30'!C77</f>
        <v>0</v>
      </c>
      <c r="D75" s="16">
        <f>'[1]30'!D77</f>
        <v>65</v>
      </c>
      <c r="E75" s="16">
        <f>'[1]30'!E77</f>
        <v>0</v>
      </c>
      <c r="F75" s="15">
        <f t="shared" si="17"/>
        <v>335</v>
      </c>
      <c r="G75" s="15">
        <f>'[1]30'!H77</f>
        <v>270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'[1]30'!B78</f>
        <v>270</v>
      </c>
      <c r="C76" s="16">
        <f>'[1]30'!C78</f>
        <v>0</v>
      </c>
      <c r="D76" s="16">
        <f>'[1]30'!D78</f>
        <v>65</v>
      </c>
      <c r="E76" s="16">
        <f>'[1]30'!E78</f>
        <v>0</v>
      </c>
      <c r="F76" s="15">
        <f t="shared" si="17"/>
        <v>335</v>
      </c>
      <c r="G76" s="15">
        <f>'[1]30'!H78</f>
        <v>270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'[1]30'!B79</f>
        <v>270</v>
      </c>
      <c r="C77" s="16">
        <f>'[1]30'!C79</f>
        <v>0</v>
      </c>
      <c r="D77" s="16">
        <f>'[1]30'!D79</f>
        <v>65</v>
      </c>
      <c r="E77" s="16">
        <f>'[1]30'!E79</f>
        <v>0</v>
      </c>
      <c r="F77" s="15">
        <f t="shared" si="17"/>
        <v>335</v>
      </c>
      <c r="G77" s="15">
        <f>'[1]30'!H79</f>
        <v>270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'[1]30'!B80</f>
        <v>270</v>
      </c>
      <c r="C78" s="16">
        <f>'[1]30'!C80</f>
        <v>0</v>
      </c>
      <c r="D78" s="16">
        <f>'[1]30'!D80</f>
        <v>65</v>
      </c>
      <c r="E78" s="16">
        <f>'[1]30'!E80</f>
        <v>0</v>
      </c>
      <c r="F78" s="15">
        <f t="shared" si="17"/>
        <v>335</v>
      </c>
      <c r="G78" s="15">
        <f>'[1]30'!H80</f>
        <v>270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'[1]30'!B81</f>
        <v>270</v>
      </c>
      <c r="C79" s="16">
        <f>'[1]30'!C81</f>
        <v>0</v>
      </c>
      <c r="D79" s="16">
        <f>'[1]30'!D81</f>
        <v>65</v>
      </c>
      <c r="E79" s="16">
        <f>'[1]30'!E81</f>
        <v>0</v>
      </c>
      <c r="F79" s="15">
        <f t="shared" si="17"/>
        <v>335</v>
      </c>
      <c r="G79" s="15">
        <f>'[1]30'!H81</f>
        <v>270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'[1]30'!B82</f>
        <v>270</v>
      </c>
      <c r="C80" s="16">
        <f>'[1]30'!C82</f>
        <v>0</v>
      </c>
      <c r="D80" s="16">
        <f>'[1]30'!D82</f>
        <v>65</v>
      </c>
      <c r="E80" s="16">
        <f>'[1]30'!E82</f>
        <v>0</v>
      </c>
      <c r="F80" s="15">
        <f t="shared" si="17"/>
        <v>335</v>
      </c>
      <c r="G80" s="15">
        <f>'[1]30'!H82</f>
        <v>270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'[1]30'!B83</f>
        <v>270</v>
      </c>
      <c r="C81" s="16">
        <f>'[1]30'!C83</f>
        <v>0</v>
      </c>
      <c r="D81" s="16">
        <f>'[1]30'!D83</f>
        <v>65</v>
      </c>
      <c r="E81" s="16">
        <f>'[1]30'!E83</f>
        <v>0</v>
      </c>
      <c r="F81" s="15">
        <f t="shared" si="17"/>
        <v>335</v>
      </c>
      <c r="G81" s="15">
        <f>'[1]30'!H83</f>
        <v>270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'[1]30'!B84</f>
        <v>270</v>
      </c>
      <c r="C82" s="16">
        <f>'[1]30'!C84</f>
        <v>0</v>
      </c>
      <c r="D82" s="16">
        <f>'[1]30'!D84</f>
        <v>65</v>
      </c>
      <c r="E82" s="16">
        <f>'[1]30'!E84</f>
        <v>0</v>
      </c>
      <c r="F82" s="15">
        <f t="shared" si="17"/>
        <v>335</v>
      </c>
      <c r="G82" s="15">
        <f>'[1]30'!H84</f>
        <v>270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'[1]30'!B85</f>
        <v>270</v>
      </c>
      <c r="C83" s="16">
        <f>'[1]30'!C85</f>
        <v>0</v>
      </c>
      <c r="D83" s="16">
        <f>'[1]30'!D85</f>
        <v>65</v>
      </c>
      <c r="E83" s="16">
        <f>'[1]30'!E85</f>
        <v>0</v>
      </c>
      <c r="F83" s="15">
        <f t="shared" si="17"/>
        <v>335</v>
      </c>
      <c r="G83" s="15">
        <f>'[1]30'!H85</f>
        <v>270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'[1]30'!B86</f>
        <v>270</v>
      </c>
      <c r="C84" s="16">
        <f>'[1]30'!C86</f>
        <v>0</v>
      </c>
      <c r="D84" s="16">
        <f>'[1]30'!D86</f>
        <v>65</v>
      </c>
      <c r="E84" s="16">
        <f>'[1]30'!E86</f>
        <v>0</v>
      </c>
      <c r="F84" s="15">
        <f t="shared" si="17"/>
        <v>335</v>
      </c>
      <c r="G84" s="15">
        <f>'[1]30'!H86</f>
        <v>270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'[1]30'!B87</f>
        <v>270</v>
      </c>
      <c r="C85" s="16">
        <f>'[1]30'!C87</f>
        <v>0</v>
      </c>
      <c r="D85" s="16">
        <f>'[1]30'!D87</f>
        <v>65</v>
      </c>
      <c r="E85" s="16">
        <f>'[1]30'!E87</f>
        <v>0</v>
      </c>
      <c r="F85" s="15">
        <f t="shared" si="17"/>
        <v>335</v>
      </c>
      <c r="G85" s="15">
        <f>'[1]30'!H87</f>
        <v>270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'[1]30'!B88</f>
        <v>270</v>
      </c>
      <c r="C86" s="16">
        <f>'[1]30'!C88</f>
        <v>0</v>
      </c>
      <c r="D86" s="16">
        <f>'[1]30'!D88</f>
        <v>65</v>
      </c>
      <c r="E86" s="16">
        <f>'[1]30'!E88</f>
        <v>0</v>
      </c>
      <c r="F86" s="15">
        <f t="shared" si="17"/>
        <v>335</v>
      </c>
      <c r="G86" s="15">
        <f>'[1]30'!H88</f>
        <v>270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270</v>
      </c>
      <c r="L86" s="18">
        <f>frq!C86</f>
        <v>1</v>
      </c>
      <c r="M86" s="16">
        <f t="shared" si="11"/>
        <v>270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'[1]30'!B89</f>
        <v>270</v>
      </c>
      <c r="C87" s="16">
        <f>'[1]30'!C89</f>
        <v>0</v>
      </c>
      <c r="D87" s="16">
        <f>'[1]30'!D89</f>
        <v>65</v>
      </c>
      <c r="E87" s="16">
        <f>'[1]30'!E89</f>
        <v>0</v>
      </c>
      <c r="F87" s="15">
        <f t="shared" si="17"/>
        <v>335</v>
      </c>
      <c r="G87" s="15">
        <f>'[1]30'!H89</f>
        <v>270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270</v>
      </c>
      <c r="L87" s="18">
        <f>frq!C87</f>
        <v>1</v>
      </c>
      <c r="M87" s="16">
        <f t="shared" si="11"/>
        <v>270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'[1]30'!B90</f>
        <v>270</v>
      </c>
      <c r="C88" s="16">
        <f>'[1]30'!C90</f>
        <v>0</v>
      </c>
      <c r="D88" s="16">
        <f>'[1]30'!D90</f>
        <v>65</v>
      </c>
      <c r="E88" s="16">
        <f>'[1]30'!E90</f>
        <v>0</v>
      </c>
      <c r="F88" s="15">
        <f t="shared" si="17"/>
        <v>335</v>
      </c>
      <c r="G88" s="15">
        <f>'[1]30'!H90</f>
        <v>270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270</v>
      </c>
      <c r="L88" s="18">
        <f>frq!C88</f>
        <v>1</v>
      </c>
      <c r="M88" s="16">
        <f t="shared" si="11"/>
        <v>270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'[1]30'!B91</f>
        <v>270</v>
      </c>
      <c r="C89" s="16">
        <f>'[1]30'!C91</f>
        <v>0</v>
      </c>
      <c r="D89" s="16">
        <f>'[1]30'!D91</f>
        <v>65</v>
      </c>
      <c r="E89" s="16">
        <f>'[1]30'!E91</f>
        <v>0</v>
      </c>
      <c r="F89" s="15">
        <f t="shared" si="17"/>
        <v>335</v>
      </c>
      <c r="G89" s="15">
        <f>'[1]30'!H91</f>
        <v>270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270</v>
      </c>
      <c r="L89" s="18">
        <f>frq!C89</f>
        <v>1</v>
      </c>
      <c r="M89" s="16">
        <f t="shared" si="11"/>
        <v>270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'[1]30'!B92</f>
        <v>270</v>
      </c>
      <c r="C90" s="16">
        <f>'[1]30'!C92</f>
        <v>0</v>
      </c>
      <c r="D90" s="16">
        <f>'[1]30'!D92</f>
        <v>65</v>
      </c>
      <c r="E90" s="16">
        <f>'[1]30'!E92</f>
        <v>0</v>
      </c>
      <c r="F90" s="15">
        <f t="shared" si="17"/>
        <v>335</v>
      </c>
      <c r="G90" s="15">
        <f>'[1]30'!H92</f>
        <v>270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270</v>
      </c>
      <c r="L90" s="18">
        <f>frq!C90</f>
        <v>1</v>
      </c>
      <c r="M90" s="16">
        <f t="shared" si="11"/>
        <v>270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'[1]30'!B93</f>
        <v>270</v>
      </c>
      <c r="C91" s="16">
        <f>'[1]30'!C93</f>
        <v>0</v>
      </c>
      <c r="D91" s="16">
        <f>'[1]30'!D93</f>
        <v>65</v>
      </c>
      <c r="E91" s="16">
        <f>'[1]30'!E93</f>
        <v>0</v>
      </c>
      <c r="F91" s="15">
        <f t="shared" si="17"/>
        <v>335</v>
      </c>
      <c r="G91" s="15">
        <f>'[1]30'!H93</f>
        <v>270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270</v>
      </c>
      <c r="L91" s="18">
        <f>frq!C91</f>
        <v>1</v>
      </c>
      <c r="M91" s="16">
        <f t="shared" si="11"/>
        <v>270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'[1]30'!B94</f>
        <v>270</v>
      </c>
      <c r="C92" s="16">
        <f>'[1]30'!C94</f>
        <v>0</v>
      </c>
      <c r="D92" s="16">
        <f>'[1]30'!D94</f>
        <v>65</v>
      </c>
      <c r="E92" s="16">
        <f>'[1]30'!E94</f>
        <v>0</v>
      </c>
      <c r="F92" s="15">
        <f t="shared" si="17"/>
        <v>335</v>
      </c>
      <c r="G92" s="15">
        <f>'[1]30'!H94</f>
        <v>270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270</v>
      </c>
      <c r="L92" s="18">
        <f>frq!C92</f>
        <v>1</v>
      </c>
      <c r="M92" s="16">
        <f t="shared" si="11"/>
        <v>270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'[1]30'!B95</f>
        <v>270</v>
      </c>
      <c r="C93" s="16">
        <f>'[1]30'!C95</f>
        <v>0</v>
      </c>
      <c r="D93" s="16">
        <f>'[1]30'!D95</f>
        <v>65</v>
      </c>
      <c r="E93" s="16">
        <f>'[1]30'!E95</f>
        <v>0</v>
      </c>
      <c r="F93" s="15">
        <f t="shared" si="17"/>
        <v>335</v>
      </c>
      <c r="G93" s="15">
        <f>'[1]30'!H95</f>
        <v>270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270</v>
      </c>
      <c r="L93" s="18">
        <f>frq!C93</f>
        <v>1</v>
      </c>
      <c r="M93" s="16">
        <f t="shared" si="11"/>
        <v>270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'[1]30'!B96</f>
        <v>270</v>
      </c>
      <c r="C94" s="16">
        <f>'[1]30'!C96</f>
        <v>0</v>
      </c>
      <c r="D94" s="16">
        <f>'[1]30'!D96</f>
        <v>65</v>
      </c>
      <c r="E94" s="16">
        <f>'[1]30'!E96</f>
        <v>0</v>
      </c>
      <c r="F94" s="15">
        <f t="shared" si="17"/>
        <v>335</v>
      </c>
      <c r="G94" s="15">
        <f>'[1]30'!H96</f>
        <v>270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270</v>
      </c>
      <c r="L94" s="18">
        <f>frq!C94</f>
        <v>1</v>
      </c>
      <c r="M94" s="16">
        <f t="shared" si="11"/>
        <v>270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'[1]30'!B97</f>
        <v>270</v>
      </c>
      <c r="C95" s="16">
        <f>'[1]30'!C97</f>
        <v>0</v>
      </c>
      <c r="D95" s="16">
        <f>'[1]30'!D97</f>
        <v>65</v>
      </c>
      <c r="E95" s="16">
        <f>'[1]30'!E97</f>
        <v>0</v>
      </c>
      <c r="F95" s="15">
        <f t="shared" si="17"/>
        <v>335</v>
      </c>
      <c r="G95" s="15">
        <f>'[1]30'!H97</f>
        <v>270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270</v>
      </c>
      <c r="L95" s="18">
        <f>frq!C95</f>
        <v>1</v>
      </c>
      <c r="M95" s="16">
        <f t="shared" si="11"/>
        <v>270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'[1]30'!B98</f>
        <v>270</v>
      </c>
      <c r="C96" s="16">
        <f>'[1]30'!C98</f>
        <v>0</v>
      </c>
      <c r="D96" s="16">
        <f>'[1]30'!D98</f>
        <v>65</v>
      </c>
      <c r="E96" s="16">
        <f>'[1]30'!E98</f>
        <v>0</v>
      </c>
      <c r="F96" s="15">
        <f t="shared" si="17"/>
        <v>335</v>
      </c>
      <c r="G96" s="15">
        <f>'[1]30'!H98</f>
        <v>270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270</v>
      </c>
      <c r="L96" s="18">
        <f>frq!C96</f>
        <v>1</v>
      </c>
      <c r="M96" s="16">
        <f t="shared" si="11"/>
        <v>270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'[1]30'!B99</f>
        <v>270</v>
      </c>
      <c r="C97" s="16">
        <f>'[1]30'!C99</f>
        <v>0</v>
      </c>
      <c r="D97" s="16">
        <f>'[1]30'!D99</f>
        <v>65</v>
      </c>
      <c r="E97" s="16">
        <f>'[1]30'!E99</f>
        <v>0</v>
      </c>
      <c r="F97" s="15">
        <f t="shared" si="17"/>
        <v>335</v>
      </c>
      <c r="G97" s="15">
        <f>'[1]30'!H99</f>
        <v>270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270</v>
      </c>
      <c r="L97" s="18">
        <f>frq!C97</f>
        <v>1</v>
      </c>
      <c r="M97" s="16">
        <f t="shared" si="11"/>
        <v>270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'[1]30'!B100</f>
        <v>270</v>
      </c>
      <c r="C98" s="16">
        <f>'[1]30'!C100</f>
        <v>0</v>
      </c>
      <c r="D98" s="16">
        <f>'[1]30'!D100</f>
        <v>65</v>
      </c>
      <c r="E98" s="16">
        <f>'[1]30'!E100</f>
        <v>0</v>
      </c>
      <c r="F98" s="15">
        <f t="shared" si="17"/>
        <v>335</v>
      </c>
      <c r="G98" s="15">
        <f>'[1]30'!H100</f>
        <v>270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270</v>
      </c>
      <c r="L98" s="18">
        <f>frq!C98</f>
        <v>1</v>
      </c>
      <c r="M98" s="16">
        <f t="shared" si="11"/>
        <v>270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270</v>
      </c>
    </row>
    <row r="99" spans="1:17">
      <c r="A99" s="8" t="s">
        <v>171</v>
      </c>
      <c r="B99" s="15">
        <f t="shared" ref="B99:Q99" si="18">SUM(B3:B98)/4000</f>
        <v>6.4037499999999996</v>
      </c>
      <c r="C99" s="15">
        <f t="shared" si="18"/>
        <v>0.08</v>
      </c>
      <c r="D99" s="15">
        <f t="shared" si="18"/>
        <v>1.56</v>
      </c>
      <c r="E99" s="15">
        <f t="shared" si="18"/>
        <v>0</v>
      </c>
      <c r="F99" s="15">
        <f t="shared" si="18"/>
        <v>8.0437499999999993</v>
      </c>
      <c r="G99" s="15">
        <f t="shared" si="18"/>
        <v>5.9612499999999997</v>
      </c>
      <c r="H99" s="15">
        <f t="shared" si="18"/>
        <v>0.08</v>
      </c>
      <c r="I99" s="15">
        <f t="shared" si="18"/>
        <v>0</v>
      </c>
      <c r="J99" s="15">
        <f t="shared" si="18"/>
        <v>0</v>
      </c>
      <c r="K99" s="15">
        <f t="shared" si="18"/>
        <v>6.0412499999999998</v>
      </c>
      <c r="L99" s="15">
        <f t="shared" si="18"/>
        <v>2.4E-2</v>
      </c>
      <c r="M99" s="15">
        <f t="shared" si="18"/>
        <v>5.9612499999999997</v>
      </c>
      <c r="N99" s="15">
        <f t="shared" si="18"/>
        <v>0.08</v>
      </c>
      <c r="O99" s="15">
        <f t="shared" si="18"/>
        <v>0</v>
      </c>
      <c r="P99" s="15">
        <f t="shared" si="18"/>
        <v>0</v>
      </c>
      <c r="Q99" s="15">
        <f t="shared" si="18"/>
        <v>6.0412499999999998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8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45321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'[2]30'!B5</f>
        <v>0</v>
      </c>
      <c r="C3" s="195">
        <f>'[2]30'!C5</f>
        <v>60</v>
      </c>
      <c r="D3" s="195">
        <f>'[2]30'!D5</f>
        <v>0</v>
      </c>
      <c r="E3" s="195">
        <f>'[2]30'!E5</f>
        <v>0</v>
      </c>
      <c r="F3" s="15">
        <f>SUM(B3:E3)</f>
        <v>60</v>
      </c>
      <c r="G3" s="194">
        <f>'[2]30'!H5</f>
        <v>0</v>
      </c>
      <c r="H3" s="195">
        <f>'[2]30'!I5</f>
        <v>0</v>
      </c>
      <c r="I3" s="195">
        <f>'[2]30'!J5</f>
        <v>0</v>
      </c>
      <c r="J3" s="195">
        <f>'[2]30'!K5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'[2]30'!B6</f>
        <v>0</v>
      </c>
      <c r="C4" s="195">
        <f>'[2]30'!C6</f>
        <v>60</v>
      </c>
      <c r="D4" s="195">
        <f>'[2]30'!D6</f>
        <v>0</v>
      </c>
      <c r="E4" s="195">
        <f>'[2]30'!E6</f>
        <v>0</v>
      </c>
      <c r="F4" s="15">
        <f>SUM(B4:E4)</f>
        <v>60</v>
      </c>
      <c r="G4" s="194">
        <f>'[2]30'!H6</f>
        <v>0</v>
      </c>
      <c r="H4" s="195">
        <f>'[2]30'!I6</f>
        <v>0</v>
      </c>
      <c r="I4" s="195">
        <f>'[2]30'!J6</f>
        <v>0</v>
      </c>
      <c r="J4" s="195">
        <f>'[2]30'!K6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'[2]30'!B7</f>
        <v>0</v>
      </c>
      <c r="C5" s="195">
        <f>'[2]30'!C7</f>
        <v>60</v>
      </c>
      <c r="D5" s="195">
        <f>'[2]30'!D7</f>
        <v>0</v>
      </c>
      <c r="E5" s="195">
        <f>'[2]30'!E7</f>
        <v>0</v>
      </c>
      <c r="F5" s="15">
        <f t="shared" ref="F5:F68" si="6">SUM(B5:E5)</f>
        <v>60</v>
      </c>
      <c r="G5" s="194">
        <f>'[2]30'!H7</f>
        <v>0</v>
      </c>
      <c r="H5" s="195">
        <f>'[2]30'!I7</f>
        <v>0</v>
      </c>
      <c r="I5" s="195">
        <f>'[2]30'!J7</f>
        <v>0</v>
      </c>
      <c r="J5" s="195">
        <f>'[2]30'!K7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'[2]30'!B8</f>
        <v>0</v>
      </c>
      <c r="C6" s="195">
        <f>'[2]30'!C8</f>
        <v>60</v>
      </c>
      <c r="D6" s="195">
        <f>'[2]30'!D8</f>
        <v>0</v>
      </c>
      <c r="E6" s="195">
        <f>'[2]30'!E8</f>
        <v>0</v>
      </c>
      <c r="F6" s="15">
        <f t="shared" si="6"/>
        <v>60</v>
      </c>
      <c r="G6" s="194">
        <f>'[2]30'!H8</f>
        <v>0</v>
      </c>
      <c r="H6" s="195">
        <f>'[2]30'!I8</f>
        <v>0</v>
      </c>
      <c r="I6" s="195">
        <f>'[2]30'!J8</f>
        <v>0</v>
      </c>
      <c r="J6" s="195">
        <f>'[2]30'!K8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'[2]30'!B9</f>
        <v>0</v>
      </c>
      <c r="C7" s="195">
        <f>'[2]30'!C9</f>
        <v>60</v>
      </c>
      <c r="D7" s="195">
        <f>'[2]30'!D9</f>
        <v>0</v>
      </c>
      <c r="E7" s="195">
        <f>'[2]30'!E9</f>
        <v>0</v>
      </c>
      <c r="F7" s="15">
        <f t="shared" si="6"/>
        <v>60</v>
      </c>
      <c r="G7" s="194">
        <f>'[2]30'!H9</f>
        <v>0</v>
      </c>
      <c r="H7" s="195">
        <f>'[2]30'!I9</f>
        <v>0</v>
      </c>
      <c r="I7" s="195">
        <f>'[2]30'!J9</f>
        <v>0</v>
      </c>
      <c r="J7" s="195">
        <f>'[2]30'!K9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'[2]30'!B10</f>
        <v>0</v>
      </c>
      <c r="C8" s="195">
        <f>'[2]30'!C10</f>
        <v>60</v>
      </c>
      <c r="D8" s="195">
        <f>'[2]30'!D10</f>
        <v>0</v>
      </c>
      <c r="E8" s="195">
        <f>'[2]30'!E10</f>
        <v>0</v>
      </c>
      <c r="F8" s="15">
        <f t="shared" si="6"/>
        <v>60</v>
      </c>
      <c r="G8" s="194">
        <f>'[2]30'!H10</f>
        <v>0</v>
      </c>
      <c r="H8" s="195">
        <f>'[2]30'!I10</f>
        <v>0</v>
      </c>
      <c r="I8" s="195">
        <f>'[2]30'!J10</f>
        <v>0</v>
      </c>
      <c r="J8" s="195">
        <f>'[2]30'!K10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'[2]30'!B11</f>
        <v>0</v>
      </c>
      <c r="C9" s="195">
        <f>'[2]30'!C11</f>
        <v>60</v>
      </c>
      <c r="D9" s="195">
        <f>'[2]30'!D11</f>
        <v>0</v>
      </c>
      <c r="E9" s="195">
        <f>'[2]30'!E11</f>
        <v>0</v>
      </c>
      <c r="F9" s="15">
        <f t="shared" si="6"/>
        <v>60</v>
      </c>
      <c r="G9" s="194">
        <f>'[2]30'!H11</f>
        <v>0</v>
      </c>
      <c r="H9" s="195">
        <f>'[2]30'!I11</f>
        <v>0</v>
      </c>
      <c r="I9" s="195">
        <f>'[2]30'!J11</f>
        <v>0</v>
      </c>
      <c r="J9" s="195">
        <f>'[2]30'!K11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'[2]30'!B12</f>
        <v>0</v>
      </c>
      <c r="C10" s="195">
        <f>'[2]30'!C12</f>
        <v>60</v>
      </c>
      <c r="D10" s="195">
        <f>'[2]30'!D12</f>
        <v>0</v>
      </c>
      <c r="E10" s="195">
        <f>'[2]30'!E12</f>
        <v>0</v>
      </c>
      <c r="F10" s="15">
        <f t="shared" si="6"/>
        <v>60</v>
      </c>
      <c r="G10" s="194">
        <f>'[2]30'!H12</f>
        <v>0</v>
      </c>
      <c r="H10" s="195">
        <f>'[2]30'!I12</f>
        <v>0</v>
      </c>
      <c r="I10" s="195">
        <f>'[2]30'!J12</f>
        <v>0</v>
      </c>
      <c r="J10" s="195">
        <f>'[2]30'!K12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'[2]30'!B13</f>
        <v>0</v>
      </c>
      <c r="C11" s="195">
        <f>'[2]30'!C13</f>
        <v>60</v>
      </c>
      <c r="D11" s="195">
        <f>'[2]30'!D13</f>
        <v>0</v>
      </c>
      <c r="E11" s="195">
        <f>'[2]30'!E13</f>
        <v>0</v>
      </c>
      <c r="F11" s="15">
        <f t="shared" si="6"/>
        <v>60</v>
      </c>
      <c r="G11" s="194">
        <f>'[2]30'!H13</f>
        <v>0</v>
      </c>
      <c r="H11" s="195">
        <f>'[2]30'!I13</f>
        <v>0</v>
      </c>
      <c r="I11" s="195">
        <f>'[2]30'!J13</f>
        <v>0</v>
      </c>
      <c r="J11" s="195">
        <f>'[2]30'!K13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'[2]30'!B14</f>
        <v>0</v>
      </c>
      <c r="C12" s="195">
        <f>'[2]30'!C14</f>
        <v>60</v>
      </c>
      <c r="D12" s="195">
        <f>'[2]30'!D14</f>
        <v>0</v>
      </c>
      <c r="E12" s="195">
        <f>'[2]30'!E14</f>
        <v>0</v>
      </c>
      <c r="F12" s="15">
        <f t="shared" si="6"/>
        <v>60</v>
      </c>
      <c r="G12" s="194">
        <f>'[2]30'!H14</f>
        <v>0</v>
      </c>
      <c r="H12" s="195">
        <f>'[2]30'!I14</f>
        <v>0</v>
      </c>
      <c r="I12" s="195">
        <f>'[2]30'!J14</f>
        <v>0</v>
      </c>
      <c r="J12" s="195">
        <f>'[2]30'!K14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'[2]30'!B15</f>
        <v>0</v>
      </c>
      <c r="C13" s="195">
        <f>'[2]30'!C15</f>
        <v>60</v>
      </c>
      <c r="D13" s="195">
        <f>'[2]30'!D15</f>
        <v>0</v>
      </c>
      <c r="E13" s="195">
        <f>'[2]30'!E15</f>
        <v>0</v>
      </c>
      <c r="F13" s="15">
        <f t="shared" si="6"/>
        <v>60</v>
      </c>
      <c r="G13" s="194">
        <f>'[2]30'!H15</f>
        <v>0</v>
      </c>
      <c r="H13" s="195">
        <f>'[2]30'!I15</f>
        <v>0</v>
      </c>
      <c r="I13" s="195">
        <f>'[2]30'!J15</f>
        <v>0</v>
      </c>
      <c r="J13" s="195">
        <f>'[2]30'!K15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'[2]30'!B16</f>
        <v>0</v>
      </c>
      <c r="C14" s="195">
        <f>'[2]30'!C16</f>
        <v>60</v>
      </c>
      <c r="D14" s="195">
        <f>'[2]30'!D16</f>
        <v>0</v>
      </c>
      <c r="E14" s="195">
        <f>'[2]30'!E16</f>
        <v>0</v>
      </c>
      <c r="F14" s="15">
        <f t="shared" si="6"/>
        <v>60</v>
      </c>
      <c r="G14" s="194">
        <f>'[2]30'!H16</f>
        <v>0</v>
      </c>
      <c r="H14" s="195">
        <f>'[2]30'!I16</f>
        <v>0</v>
      </c>
      <c r="I14" s="195">
        <f>'[2]30'!J16</f>
        <v>0</v>
      </c>
      <c r="J14" s="195">
        <f>'[2]30'!K16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'[2]30'!B17</f>
        <v>0</v>
      </c>
      <c r="C15" s="195">
        <f>'[2]30'!C17</f>
        <v>60</v>
      </c>
      <c r="D15" s="195">
        <f>'[2]30'!D17</f>
        <v>0</v>
      </c>
      <c r="E15" s="195">
        <f>'[2]30'!E17</f>
        <v>0</v>
      </c>
      <c r="F15" s="15">
        <f t="shared" si="6"/>
        <v>60</v>
      </c>
      <c r="G15" s="194">
        <f>'[2]30'!H17</f>
        <v>0</v>
      </c>
      <c r="H15" s="195">
        <f>'[2]30'!I17</f>
        <v>0</v>
      </c>
      <c r="I15" s="195">
        <f>'[2]30'!J17</f>
        <v>0</v>
      </c>
      <c r="J15" s="195">
        <f>'[2]30'!K17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'[2]30'!B18</f>
        <v>0</v>
      </c>
      <c r="C16" s="195">
        <f>'[2]30'!C18</f>
        <v>60</v>
      </c>
      <c r="D16" s="195">
        <f>'[2]30'!D18</f>
        <v>0</v>
      </c>
      <c r="E16" s="195">
        <f>'[2]30'!E18</f>
        <v>0</v>
      </c>
      <c r="F16" s="15">
        <f t="shared" si="6"/>
        <v>60</v>
      </c>
      <c r="G16" s="194">
        <f>'[2]30'!H18</f>
        <v>0</v>
      </c>
      <c r="H16" s="195">
        <f>'[2]30'!I18</f>
        <v>0</v>
      </c>
      <c r="I16" s="195">
        <f>'[2]30'!J18</f>
        <v>0</v>
      </c>
      <c r="J16" s="195">
        <f>'[2]30'!K18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'[2]30'!B19</f>
        <v>0</v>
      </c>
      <c r="C17" s="195">
        <f>'[2]30'!C19</f>
        <v>60</v>
      </c>
      <c r="D17" s="195">
        <f>'[2]30'!D19</f>
        <v>0</v>
      </c>
      <c r="E17" s="195">
        <f>'[2]30'!E19</f>
        <v>0</v>
      </c>
      <c r="F17" s="15">
        <f t="shared" si="6"/>
        <v>60</v>
      </c>
      <c r="G17" s="194">
        <f>'[2]30'!H19</f>
        <v>0</v>
      </c>
      <c r="H17" s="195">
        <f>'[2]30'!I19</f>
        <v>0</v>
      </c>
      <c r="I17" s="195">
        <f>'[2]30'!J19</f>
        <v>0</v>
      </c>
      <c r="J17" s="195">
        <f>'[2]30'!K19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'[2]30'!B20</f>
        <v>0</v>
      </c>
      <c r="C18" s="195">
        <f>'[2]30'!C20</f>
        <v>60</v>
      </c>
      <c r="D18" s="195">
        <f>'[2]30'!D20</f>
        <v>0</v>
      </c>
      <c r="E18" s="195">
        <f>'[2]30'!E20</f>
        <v>0</v>
      </c>
      <c r="F18" s="15">
        <f t="shared" si="6"/>
        <v>60</v>
      </c>
      <c r="G18" s="194">
        <f>'[2]30'!H20</f>
        <v>0</v>
      </c>
      <c r="H18" s="195">
        <f>'[2]30'!I20</f>
        <v>0</v>
      </c>
      <c r="I18" s="195">
        <f>'[2]30'!J20</f>
        <v>0</v>
      </c>
      <c r="J18" s="195">
        <f>'[2]30'!K20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'[2]30'!B21</f>
        <v>0</v>
      </c>
      <c r="C19" s="195">
        <f>'[2]30'!C21</f>
        <v>60</v>
      </c>
      <c r="D19" s="195">
        <f>'[2]30'!D21</f>
        <v>0</v>
      </c>
      <c r="E19" s="195">
        <f>'[2]30'!E21</f>
        <v>0</v>
      </c>
      <c r="F19" s="15">
        <f t="shared" si="6"/>
        <v>60</v>
      </c>
      <c r="G19" s="194">
        <f>'[2]30'!H21</f>
        <v>0</v>
      </c>
      <c r="H19" s="195">
        <f>'[2]30'!I21</f>
        <v>0</v>
      </c>
      <c r="I19" s="195">
        <f>'[2]30'!J21</f>
        <v>0</v>
      </c>
      <c r="J19" s="195">
        <f>'[2]30'!K21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'[2]30'!B22</f>
        <v>0</v>
      </c>
      <c r="C20" s="195">
        <f>'[2]30'!C22</f>
        <v>60</v>
      </c>
      <c r="D20" s="195">
        <f>'[2]30'!D22</f>
        <v>0</v>
      </c>
      <c r="E20" s="195">
        <f>'[2]30'!E22</f>
        <v>0</v>
      </c>
      <c r="F20" s="15">
        <f t="shared" si="6"/>
        <v>60</v>
      </c>
      <c r="G20" s="194">
        <f>'[2]30'!H22</f>
        <v>0</v>
      </c>
      <c r="H20" s="195">
        <f>'[2]30'!I22</f>
        <v>0</v>
      </c>
      <c r="I20" s="195">
        <f>'[2]30'!J22</f>
        <v>0</v>
      </c>
      <c r="J20" s="195">
        <f>'[2]30'!K22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'[2]30'!B23</f>
        <v>0</v>
      </c>
      <c r="C21" s="195">
        <f>'[2]30'!C23</f>
        <v>60</v>
      </c>
      <c r="D21" s="195">
        <f>'[2]30'!D23</f>
        <v>0</v>
      </c>
      <c r="E21" s="195">
        <f>'[2]30'!E23</f>
        <v>0</v>
      </c>
      <c r="F21" s="15">
        <f t="shared" si="6"/>
        <v>60</v>
      </c>
      <c r="G21" s="194">
        <f>'[2]30'!H23</f>
        <v>0</v>
      </c>
      <c r="H21" s="195">
        <f>'[2]30'!I23</f>
        <v>0</v>
      </c>
      <c r="I21" s="195">
        <f>'[2]30'!J23</f>
        <v>0</v>
      </c>
      <c r="J21" s="195">
        <f>'[2]30'!K23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'[2]30'!B24</f>
        <v>0</v>
      </c>
      <c r="C22" s="195">
        <f>'[2]30'!C24</f>
        <v>60</v>
      </c>
      <c r="D22" s="195">
        <f>'[2]30'!D24</f>
        <v>0</v>
      </c>
      <c r="E22" s="195">
        <f>'[2]30'!E24</f>
        <v>0</v>
      </c>
      <c r="F22" s="15">
        <f t="shared" si="6"/>
        <v>60</v>
      </c>
      <c r="G22" s="194">
        <f>'[2]30'!H24</f>
        <v>0</v>
      </c>
      <c r="H22" s="195">
        <f>'[2]30'!I24</f>
        <v>0</v>
      </c>
      <c r="I22" s="195">
        <f>'[2]30'!J24</f>
        <v>0</v>
      </c>
      <c r="J22" s="195">
        <f>'[2]30'!K24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'[2]30'!B25</f>
        <v>0</v>
      </c>
      <c r="C23" s="195">
        <f>'[2]30'!C25</f>
        <v>60</v>
      </c>
      <c r="D23" s="195">
        <f>'[2]30'!D25</f>
        <v>0</v>
      </c>
      <c r="E23" s="195">
        <f>'[2]30'!E25</f>
        <v>0</v>
      </c>
      <c r="F23" s="15">
        <f t="shared" si="6"/>
        <v>60</v>
      </c>
      <c r="G23" s="194">
        <f>'[2]30'!H25</f>
        <v>0</v>
      </c>
      <c r="H23" s="195">
        <f>'[2]30'!I25</f>
        <v>0</v>
      </c>
      <c r="I23" s="195">
        <f>'[2]30'!J25</f>
        <v>0</v>
      </c>
      <c r="J23" s="195">
        <f>'[2]30'!K25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'[2]30'!B26</f>
        <v>0</v>
      </c>
      <c r="C24" s="195">
        <f>'[2]30'!C26</f>
        <v>60</v>
      </c>
      <c r="D24" s="195">
        <f>'[2]30'!D26</f>
        <v>0</v>
      </c>
      <c r="E24" s="195">
        <f>'[2]30'!E26</f>
        <v>0</v>
      </c>
      <c r="F24" s="15">
        <f t="shared" si="6"/>
        <v>60</v>
      </c>
      <c r="G24" s="194">
        <f>'[2]30'!H26</f>
        <v>0</v>
      </c>
      <c r="H24" s="195">
        <f>'[2]30'!I26</f>
        <v>0</v>
      </c>
      <c r="I24" s="195">
        <f>'[2]30'!J26</f>
        <v>0</v>
      </c>
      <c r="J24" s="195">
        <f>'[2]30'!K26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'[2]30'!B27</f>
        <v>0</v>
      </c>
      <c r="C25" s="195">
        <f>'[2]30'!C27</f>
        <v>60</v>
      </c>
      <c r="D25" s="195">
        <f>'[2]30'!D27</f>
        <v>0</v>
      </c>
      <c r="E25" s="195">
        <f>'[2]30'!E27</f>
        <v>0</v>
      </c>
      <c r="F25" s="15">
        <f t="shared" si="6"/>
        <v>60</v>
      </c>
      <c r="G25" s="194">
        <f>'[2]30'!H27</f>
        <v>0</v>
      </c>
      <c r="H25" s="195">
        <f>'[2]30'!I27</f>
        <v>0</v>
      </c>
      <c r="I25" s="195">
        <f>'[2]30'!J27</f>
        <v>0</v>
      </c>
      <c r="J25" s="195">
        <f>'[2]30'!K27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'[2]30'!B28</f>
        <v>0</v>
      </c>
      <c r="C26" s="195">
        <f>'[2]30'!C28</f>
        <v>60</v>
      </c>
      <c r="D26" s="195">
        <f>'[2]30'!D28</f>
        <v>0</v>
      </c>
      <c r="E26" s="195">
        <f>'[2]30'!E28</f>
        <v>0</v>
      </c>
      <c r="F26" s="15">
        <f t="shared" si="6"/>
        <v>60</v>
      </c>
      <c r="G26" s="194">
        <f>'[2]30'!H28</f>
        <v>0</v>
      </c>
      <c r="H26" s="195">
        <f>'[2]30'!I28</f>
        <v>0</v>
      </c>
      <c r="I26" s="195">
        <f>'[2]30'!J28</f>
        <v>0</v>
      </c>
      <c r="J26" s="195">
        <f>'[2]30'!K28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'[2]30'!B29</f>
        <v>0</v>
      </c>
      <c r="C27" s="195">
        <f>'[2]30'!C29</f>
        <v>60</v>
      </c>
      <c r="D27" s="195">
        <f>'[2]30'!D29</f>
        <v>0</v>
      </c>
      <c r="E27" s="195">
        <f>'[2]30'!E29</f>
        <v>0</v>
      </c>
      <c r="F27" s="15">
        <f t="shared" si="6"/>
        <v>60</v>
      </c>
      <c r="G27" s="194">
        <f>'[2]30'!H29</f>
        <v>0</v>
      </c>
      <c r="H27" s="195">
        <f>'[2]30'!I29</f>
        <v>0</v>
      </c>
      <c r="I27" s="195">
        <f>'[2]30'!J29</f>
        <v>0</v>
      </c>
      <c r="J27" s="195">
        <f>'[2]30'!K29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'[2]30'!B30</f>
        <v>0</v>
      </c>
      <c r="C28" s="195">
        <f>'[2]30'!C30</f>
        <v>60</v>
      </c>
      <c r="D28" s="195">
        <f>'[2]30'!D30</f>
        <v>0</v>
      </c>
      <c r="E28" s="195">
        <f>'[2]30'!E30</f>
        <v>0</v>
      </c>
      <c r="F28" s="15">
        <f t="shared" si="6"/>
        <v>60</v>
      </c>
      <c r="G28" s="194">
        <f>'[2]30'!H30</f>
        <v>0</v>
      </c>
      <c r="H28" s="195">
        <f>'[2]30'!I30</f>
        <v>0</v>
      </c>
      <c r="I28" s="195">
        <f>'[2]30'!J30</f>
        <v>0</v>
      </c>
      <c r="J28" s="195">
        <f>'[2]30'!K30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'[2]30'!B31</f>
        <v>0</v>
      </c>
      <c r="C29" s="195">
        <f>'[2]30'!C31</f>
        <v>60</v>
      </c>
      <c r="D29" s="195">
        <f>'[2]30'!D31</f>
        <v>0</v>
      </c>
      <c r="E29" s="195">
        <f>'[2]30'!E31</f>
        <v>0</v>
      </c>
      <c r="F29" s="15">
        <f t="shared" si="6"/>
        <v>60</v>
      </c>
      <c r="G29" s="194">
        <f>'[2]30'!H31</f>
        <v>0</v>
      </c>
      <c r="H29" s="195">
        <f>'[2]30'!I31</f>
        <v>0</v>
      </c>
      <c r="I29" s="195">
        <f>'[2]30'!J31</f>
        <v>0</v>
      </c>
      <c r="J29" s="195">
        <f>'[2]30'!K31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'[2]30'!B32</f>
        <v>0</v>
      </c>
      <c r="C30" s="195">
        <f>'[2]30'!C32</f>
        <v>60</v>
      </c>
      <c r="D30" s="195">
        <f>'[2]30'!D32</f>
        <v>0</v>
      </c>
      <c r="E30" s="195">
        <f>'[2]30'!E32</f>
        <v>0</v>
      </c>
      <c r="F30" s="15">
        <f t="shared" si="6"/>
        <v>60</v>
      </c>
      <c r="G30" s="194">
        <f>'[2]30'!H32</f>
        <v>0</v>
      </c>
      <c r="H30" s="195">
        <f>'[2]30'!I32</f>
        <v>0</v>
      </c>
      <c r="I30" s="195">
        <f>'[2]30'!J32</f>
        <v>0</v>
      </c>
      <c r="J30" s="195">
        <f>'[2]30'!K32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'[2]30'!B33</f>
        <v>0</v>
      </c>
      <c r="C31" s="195">
        <f>'[2]30'!C33</f>
        <v>60</v>
      </c>
      <c r="D31" s="195">
        <f>'[2]30'!D33</f>
        <v>0</v>
      </c>
      <c r="E31" s="195">
        <f>'[2]30'!E33</f>
        <v>0</v>
      </c>
      <c r="F31" s="15">
        <f t="shared" si="6"/>
        <v>60</v>
      </c>
      <c r="G31" s="194">
        <f>'[2]30'!H33</f>
        <v>0</v>
      </c>
      <c r="H31" s="195">
        <f>'[2]30'!I33</f>
        <v>0</v>
      </c>
      <c r="I31" s="195">
        <f>'[2]30'!J33</f>
        <v>0</v>
      </c>
      <c r="J31" s="195">
        <f>'[2]30'!K33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'[2]30'!B34</f>
        <v>0</v>
      </c>
      <c r="C32" s="195">
        <f>'[2]30'!C34</f>
        <v>60</v>
      </c>
      <c r="D32" s="195">
        <f>'[2]30'!D34</f>
        <v>0</v>
      </c>
      <c r="E32" s="195">
        <f>'[2]30'!E34</f>
        <v>0</v>
      </c>
      <c r="F32" s="15">
        <f t="shared" si="6"/>
        <v>60</v>
      </c>
      <c r="G32" s="194">
        <f>'[2]30'!H34</f>
        <v>0</v>
      </c>
      <c r="H32" s="195">
        <f>'[2]30'!I34</f>
        <v>0</v>
      </c>
      <c r="I32" s="195">
        <f>'[2]30'!J34</f>
        <v>0</v>
      </c>
      <c r="J32" s="195">
        <f>'[2]30'!K34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'[2]30'!B35</f>
        <v>0</v>
      </c>
      <c r="C33" s="195">
        <f>'[2]30'!C35</f>
        <v>60</v>
      </c>
      <c r="D33" s="195">
        <f>'[2]30'!D35</f>
        <v>0</v>
      </c>
      <c r="E33" s="195">
        <f>'[2]30'!E35</f>
        <v>0</v>
      </c>
      <c r="F33" s="15">
        <f t="shared" si="6"/>
        <v>60</v>
      </c>
      <c r="G33" s="194">
        <f>'[2]30'!H35</f>
        <v>0</v>
      </c>
      <c r="H33" s="195">
        <f>'[2]30'!I35</f>
        <v>0</v>
      </c>
      <c r="I33" s="195">
        <f>'[2]30'!J35</f>
        <v>0</v>
      </c>
      <c r="J33" s="195">
        <f>'[2]30'!K35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'[2]30'!B36</f>
        <v>0</v>
      </c>
      <c r="C34" s="195">
        <f>'[2]30'!C36</f>
        <v>60</v>
      </c>
      <c r="D34" s="195">
        <f>'[2]30'!D36</f>
        <v>0</v>
      </c>
      <c r="E34" s="195">
        <f>'[2]30'!E36</f>
        <v>0</v>
      </c>
      <c r="F34" s="15">
        <f t="shared" si="6"/>
        <v>60</v>
      </c>
      <c r="G34" s="194">
        <f>'[2]30'!H36</f>
        <v>0</v>
      </c>
      <c r="H34" s="195">
        <f>'[2]30'!I36</f>
        <v>0</v>
      </c>
      <c r="I34" s="195">
        <f>'[2]30'!J36</f>
        <v>0</v>
      </c>
      <c r="J34" s="195">
        <f>'[2]30'!K36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'[2]30'!B37</f>
        <v>0</v>
      </c>
      <c r="C35" s="195">
        <f>'[2]30'!C37</f>
        <v>60</v>
      </c>
      <c r="D35" s="195">
        <f>'[2]30'!D37</f>
        <v>0</v>
      </c>
      <c r="E35" s="195">
        <f>'[2]30'!E37</f>
        <v>0</v>
      </c>
      <c r="F35" s="15">
        <f t="shared" si="6"/>
        <v>60</v>
      </c>
      <c r="G35" s="194">
        <f>'[2]30'!H37</f>
        <v>0</v>
      </c>
      <c r="H35" s="195">
        <f>'[2]30'!I37</f>
        <v>0</v>
      </c>
      <c r="I35" s="195">
        <f>'[2]30'!J37</f>
        <v>0</v>
      </c>
      <c r="J35" s="195">
        <f>'[2]30'!K37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'[2]30'!B38</f>
        <v>0</v>
      </c>
      <c r="C36" s="195">
        <f>'[2]30'!C38</f>
        <v>60</v>
      </c>
      <c r="D36" s="195">
        <f>'[2]30'!D38</f>
        <v>0</v>
      </c>
      <c r="E36" s="195">
        <f>'[2]30'!E38</f>
        <v>0</v>
      </c>
      <c r="F36" s="15">
        <f t="shared" si="6"/>
        <v>60</v>
      </c>
      <c r="G36" s="194">
        <f>'[2]30'!H38</f>
        <v>0</v>
      </c>
      <c r="H36" s="195">
        <f>'[2]30'!I38</f>
        <v>0</v>
      </c>
      <c r="I36" s="195">
        <f>'[2]30'!J38</f>
        <v>0</v>
      </c>
      <c r="J36" s="195">
        <f>'[2]30'!K38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'[2]30'!B39</f>
        <v>0</v>
      </c>
      <c r="C37" s="195">
        <f>'[2]30'!C39</f>
        <v>60</v>
      </c>
      <c r="D37" s="195">
        <f>'[2]30'!D39</f>
        <v>0</v>
      </c>
      <c r="E37" s="195">
        <f>'[2]30'!E39</f>
        <v>0</v>
      </c>
      <c r="F37" s="15">
        <f t="shared" si="6"/>
        <v>60</v>
      </c>
      <c r="G37" s="194">
        <f>'[2]30'!H39</f>
        <v>0</v>
      </c>
      <c r="H37" s="195">
        <f>'[2]30'!I39</f>
        <v>0</v>
      </c>
      <c r="I37" s="195">
        <f>'[2]30'!J39</f>
        <v>0</v>
      </c>
      <c r="J37" s="195">
        <f>'[2]30'!K39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'[2]30'!B40</f>
        <v>0</v>
      </c>
      <c r="C38" s="195">
        <f>'[2]30'!C40</f>
        <v>60</v>
      </c>
      <c r="D38" s="195">
        <f>'[2]30'!D40</f>
        <v>0</v>
      </c>
      <c r="E38" s="195">
        <f>'[2]30'!E40</f>
        <v>0</v>
      </c>
      <c r="F38" s="15">
        <f t="shared" si="6"/>
        <v>60</v>
      </c>
      <c r="G38" s="194">
        <f>'[2]30'!H40</f>
        <v>0</v>
      </c>
      <c r="H38" s="195">
        <f>'[2]30'!I40</f>
        <v>0</v>
      </c>
      <c r="I38" s="195">
        <f>'[2]30'!J40</f>
        <v>0</v>
      </c>
      <c r="J38" s="195">
        <f>'[2]30'!K40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'[2]30'!B41</f>
        <v>0</v>
      </c>
      <c r="C39" s="195">
        <f>'[2]30'!C41</f>
        <v>60</v>
      </c>
      <c r="D39" s="195">
        <f>'[2]30'!D41</f>
        <v>0</v>
      </c>
      <c r="E39" s="195">
        <f>'[2]30'!E41</f>
        <v>0</v>
      </c>
      <c r="F39" s="15">
        <f t="shared" si="6"/>
        <v>60</v>
      </c>
      <c r="G39" s="194">
        <f>'[2]30'!H41</f>
        <v>0</v>
      </c>
      <c r="H39" s="195">
        <f>'[2]30'!I41</f>
        <v>0</v>
      </c>
      <c r="I39" s="195">
        <f>'[2]30'!J41</f>
        <v>0</v>
      </c>
      <c r="J39" s="195">
        <f>'[2]30'!K41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'[2]30'!B42</f>
        <v>0</v>
      </c>
      <c r="C40" s="195">
        <f>'[2]30'!C42</f>
        <v>60</v>
      </c>
      <c r="D40" s="195">
        <f>'[2]30'!D42</f>
        <v>0</v>
      </c>
      <c r="E40" s="195">
        <f>'[2]30'!E42</f>
        <v>0</v>
      </c>
      <c r="F40" s="15">
        <f t="shared" si="6"/>
        <v>60</v>
      </c>
      <c r="G40" s="194">
        <f>'[2]30'!H42</f>
        <v>0</v>
      </c>
      <c r="H40" s="195">
        <f>'[2]30'!I42</f>
        <v>0</v>
      </c>
      <c r="I40" s="195">
        <f>'[2]30'!J42</f>
        <v>0</v>
      </c>
      <c r="J40" s="195">
        <f>'[2]30'!K42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'[2]30'!B43</f>
        <v>0</v>
      </c>
      <c r="C41" s="195">
        <f>'[2]30'!C43</f>
        <v>60</v>
      </c>
      <c r="D41" s="195">
        <f>'[2]30'!D43</f>
        <v>0</v>
      </c>
      <c r="E41" s="195">
        <f>'[2]30'!E43</f>
        <v>0</v>
      </c>
      <c r="F41" s="15">
        <f t="shared" si="6"/>
        <v>60</v>
      </c>
      <c r="G41" s="194">
        <f>'[2]30'!H43</f>
        <v>0</v>
      </c>
      <c r="H41" s="195">
        <f>'[2]30'!I43</f>
        <v>0</v>
      </c>
      <c r="I41" s="195">
        <f>'[2]30'!J43</f>
        <v>0</v>
      </c>
      <c r="J41" s="195">
        <f>'[2]30'!K43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'[2]30'!B44</f>
        <v>0</v>
      </c>
      <c r="C42" s="195">
        <f>'[2]30'!C44</f>
        <v>60</v>
      </c>
      <c r="D42" s="195">
        <f>'[2]30'!D44</f>
        <v>0</v>
      </c>
      <c r="E42" s="195">
        <f>'[2]30'!E44</f>
        <v>0</v>
      </c>
      <c r="F42" s="15">
        <f t="shared" si="6"/>
        <v>60</v>
      </c>
      <c r="G42" s="194">
        <f>'[2]30'!H44</f>
        <v>0</v>
      </c>
      <c r="H42" s="195">
        <f>'[2]30'!I44</f>
        <v>0</v>
      </c>
      <c r="I42" s="195">
        <f>'[2]30'!J44</f>
        <v>0</v>
      </c>
      <c r="J42" s="195">
        <f>'[2]30'!K44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'[2]30'!B45</f>
        <v>0</v>
      </c>
      <c r="C43" s="195">
        <f>'[2]30'!C45</f>
        <v>60</v>
      </c>
      <c r="D43" s="195">
        <f>'[2]30'!D45</f>
        <v>0</v>
      </c>
      <c r="E43" s="195">
        <f>'[2]30'!E45</f>
        <v>0</v>
      </c>
      <c r="F43" s="15">
        <f t="shared" si="6"/>
        <v>60</v>
      </c>
      <c r="G43" s="194">
        <f>'[2]30'!H45</f>
        <v>0</v>
      </c>
      <c r="H43" s="195">
        <f>'[2]30'!I45</f>
        <v>0</v>
      </c>
      <c r="I43" s="195">
        <f>'[2]30'!J45</f>
        <v>0</v>
      </c>
      <c r="J43" s="195">
        <f>'[2]30'!K45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'[2]30'!B46</f>
        <v>0</v>
      </c>
      <c r="C44" s="195">
        <f>'[2]30'!C46</f>
        <v>60</v>
      </c>
      <c r="D44" s="195">
        <f>'[2]30'!D46</f>
        <v>0</v>
      </c>
      <c r="E44" s="195">
        <f>'[2]30'!E46</f>
        <v>0</v>
      </c>
      <c r="F44" s="15">
        <f t="shared" si="6"/>
        <v>60</v>
      </c>
      <c r="G44" s="194">
        <f>'[2]30'!H46</f>
        <v>0</v>
      </c>
      <c r="H44" s="195">
        <f>'[2]30'!I46</f>
        <v>0</v>
      </c>
      <c r="I44" s="195">
        <f>'[2]30'!J46</f>
        <v>0</v>
      </c>
      <c r="J44" s="195">
        <f>'[2]30'!K46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'[2]30'!B47</f>
        <v>0</v>
      </c>
      <c r="C45" s="195">
        <f>'[2]30'!C47</f>
        <v>60</v>
      </c>
      <c r="D45" s="195">
        <f>'[2]30'!D47</f>
        <v>0</v>
      </c>
      <c r="E45" s="195">
        <f>'[2]30'!E47</f>
        <v>0</v>
      </c>
      <c r="F45" s="15">
        <f t="shared" si="6"/>
        <v>60</v>
      </c>
      <c r="G45" s="194">
        <f>'[2]30'!H47</f>
        <v>0</v>
      </c>
      <c r="H45" s="195">
        <f>'[2]30'!I47</f>
        <v>0</v>
      </c>
      <c r="I45" s="195">
        <f>'[2]30'!J47</f>
        <v>0</v>
      </c>
      <c r="J45" s="195">
        <f>'[2]30'!K47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'[2]30'!B48</f>
        <v>0</v>
      </c>
      <c r="C46" s="195">
        <f>'[2]30'!C48</f>
        <v>60</v>
      </c>
      <c r="D46" s="195">
        <f>'[2]30'!D48</f>
        <v>0</v>
      </c>
      <c r="E46" s="195">
        <f>'[2]30'!E48</f>
        <v>0</v>
      </c>
      <c r="F46" s="15">
        <f t="shared" si="6"/>
        <v>60</v>
      </c>
      <c r="G46" s="194">
        <f>'[2]30'!H48</f>
        <v>0</v>
      </c>
      <c r="H46" s="195">
        <f>'[2]30'!I48</f>
        <v>0</v>
      </c>
      <c r="I46" s="195">
        <f>'[2]30'!J48</f>
        <v>0</v>
      </c>
      <c r="J46" s="195">
        <f>'[2]30'!K48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'[2]30'!B49</f>
        <v>0</v>
      </c>
      <c r="C47" s="195">
        <f>'[2]30'!C49</f>
        <v>60</v>
      </c>
      <c r="D47" s="195">
        <f>'[2]30'!D49</f>
        <v>0</v>
      </c>
      <c r="E47" s="195">
        <f>'[2]30'!E49</f>
        <v>0</v>
      </c>
      <c r="F47" s="15">
        <f t="shared" si="6"/>
        <v>60</v>
      </c>
      <c r="G47" s="194">
        <f>'[2]30'!H49</f>
        <v>0</v>
      </c>
      <c r="H47" s="195">
        <f>'[2]30'!I49</f>
        <v>0</v>
      </c>
      <c r="I47" s="195">
        <f>'[2]30'!J49</f>
        <v>0</v>
      </c>
      <c r="J47" s="195">
        <f>'[2]30'!K49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'[2]30'!B50</f>
        <v>0</v>
      </c>
      <c r="C48" s="195">
        <f>'[2]30'!C50</f>
        <v>60</v>
      </c>
      <c r="D48" s="195">
        <f>'[2]30'!D50</f>
        <v>0</v>
      </c>
      <c r="E48" s="195">
        <f>'[2]30'!E50</f>
        <v>0</v>
      </c>
      <c r="F48" s="15">
        <f t="shared" si="6"/>
        <v>60</v>
      </c>
      <c r="G48" s="194">
        <f>'[2]30'!H50</f>
        <v>0</v>
      </c>
      <c r="H48" s="195">
        <f>'[2]30'!I50</f>
        <v>0</v>
      </c>
      <c r="I48" s="195">
        <f>'[2]30'!J50</f>
        <v>0</v>
      </c>
      <c r="J48" s="195">
        <f>'[2]30'!K50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'[2]30'!B51</f>
        <v>0</v>
      </c>
      <c r="C49" s="195">
        <f>'[2]30'!C51</f>
        <v>60</v>
      </c>
      <c r="D49" s="195">
        <f>'[2]30'!D51</f>
        <v>0</v>
      </c>
      <c r="E49" s="195">
        <f>'[2]30'!E51</f>
        <v>0</v>
      </c>
      <c r="F49" s="15">
        <f t="shared" si="6"/>
        <v>60</v>
      </c>
      <c r="G49" s="194">
        <f>'[2]30'!H51</f>
        <v>0</v>
      </c>
      <c r="H49" s="195">
        <f>'[2]30'!I51</f>
        <v>0</v>
      </c>
      <c r="I49" s="195">
        <f>'[2]30'!J51</f>
        <v>0</v>
      </c>
      <c r="J49" s="195">
        <f>'[2]30'!K51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'[2]30'!B52</f>
        <v>0</v>
      </c>
      <c r="C50" s="195">
        <f>'[2]30'!C52</f>
        <v>60</v>
      </c>
      <c r="D50" s="195">
        <f>'[2]30'!D52</f>
        <v>0</v>
      </c>
      <c r="E50" s="195">
        <f>'[2]30'!E52</f>
        <v>0</v>
      </c>
      <c r="F50" s="15">
        <f t="shared" si="6"/>
        <v>60</v>
      </c>
      <c r="G50" s="194">
        <f>'[2]30'!H52</f>
        <v>0</v>
      </c>
      <c r="H50" s="195">
        <f>'[2]30'!I52</f>
        <v>0</v>
      </c>
      <c r="I50" s="195">
        <f>'[2]30'!J52</f>
        <v>0</v>
      </c>
      <c r="J50" s="195">
        <f>'[2]30'!K52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'[2]30'!B53</f>
        <v>0</v>
      </c>
      <c r="C51" s="195">
        <f>'[2]30'!C53</f>
        <v>60</v>
      </c>
      <c r="D51" s="195">
        <f>'[2]30'!D53</f>
        <v>0</v>
      </c>
      <c r="E51" s="195">
        <f>'[2]30'!E53</f>
        <v>0</v>
      </c>
      <c r="F51" s="15">
        <f t="shared" si="6"/>
        <v>60</v>
      </c>
      <c r="G51" s="194">
        <f>'[2]30'!H53</f>
        <v>0</v>
      </c>
      <c r="H51" s="195">
        <f>'[2]30'!I53</f>
        <v>0</v>
      </c>
      <c r="I51" s="195">
        <f>'[2]30'!J53</f>
        <v>0</v>
      </c>
      <c r="J51" s="195">
        <f>'[2]30'!K53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'[2]30'!B54</f>
        <v>0</v>
      </c>
      <c r="C52" s="195">
        <f>'[2]30'!C54</f>
        <v>60</v>
      </c>
      <c r="D52" s="195">
        <f>'[2]30'!D54</f>
        <v>0</v>
      </c>
      <c r="E52" s="195">
        <f>'[2]30'!E54</f>
        <v>0</v>
      </c>
      <c r="F52" s="15">
        <f t="shared" si="6"/>
        <v>60</v>
      </c>
      <c r="G52" s="194">
        <f>'[2]30'!H54</f>
        <v>0</v>
      </c>
      <c r="H52" s="195">
        <f>'[2]30'!I54</f>
        <v>0</v>
      </c>
      <c r="I52" s="195">
        <f>'[2]30'!J54</f>
        <v>0</v>
      </c>
      <c r="J52" s="195">
        <f>'[2]30'!K54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'[2]30'!B55</f>
        <v>0</v>
      </c>
      <c r="C53" s="195">
        <f>'[2]30'!C55</f>
        <v>60</v>
      </c>
      <c r="D53" s="195">
        <f>'[2]30'!D55</f>
        <v>0</v>
      </c>
      <c r="E53" s="195">
        <f>'[2]30'!E55</f>
        <v>0</v>
      </c>
      <c r="F53" s="15">
        <f t="shared" si="6"/>
        <v>60</v>
      </c>
      <c r="G53" s="194">
        <f>'[2]30'!H55</f>
        <v>0</v>
      </c>
      <c r="H53" s="195">
        <f>'[2]30'!I55</f>
        <v>0</v>
      </c>
      <c r="I53" s="195">
        <f>'[2]30'!J55</f>
        <v>0</v>
      </c>
      <c r="J53" s="195">
        <f>'[2]30'!K55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'[2]30'!B56</f>
        <v>0</v>
      </c>
      <c r="C54" s="195">
        <f>'[2]30'!C56</f>
        <v>60</v>
      </c>
      <c r="D54" s="195">
        <f>'[2]30'!D56</f>
        <v>0</v>
      </c>
      <c r="E54" s="195">
        <f>'[2]30'!E56</f>
        <v>0</v>
      </c>
      <c r="F54" s="15">
        <f t="shared" si="6"/>
        <v>60</v>
      </c>
      <c r="G54" s="194">
        <f>'[2]30'!H56</f>
        <v>0</v>
      </c>
      <c r="H54" s="195">
        <f>'[2]30'!I56</f>
        <v>0</v>
      </c>
      <c r="I54" s="195">
        <f>'[2]30'!J56</f>
        <v>0</v>
      </c>
      <c r="J54" s="195">
        <f>'[2]30'!K56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'[2]30'!B57</f>
        <v>0</v>
      </c>
      <c r="C55" s="195">
        <f>'[2]30'!C57</f>
        <v>60</v>
      </c>
      <c r="D55" s="195">
        <f>'[2]30'!D57</f>
        <v>0</v>
      </c>
      <c r="E55" s="195">
        <f>'[2]30'!E57</f>
        <v>0</v>
      </c>
      <c r="F55" s="15">
        <f t="shared" si="6"/>
        <v>60</v>
      </c>
      <c r="G55" s="194">
        <f>'[2]30'!H57</f>
        <v>0</v>
      </c>
      <c r="H55" s="195">
        <f>'[2]30'!I57</f>
        <v>0</v>
      </c>
      <c r="I55" s="195">
        <f>'[2]30'!J57</f>
        <v>0</v>
      </c>
      <c r="J55" s="195">
        <f>'[2]30'!K57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'[2]30'!B58</f>
        <v>0</v>
      </c>
      <c r="C56" s="195">
        <f>'[2]30'!C58</f>
        <v>60</v>
      </c>
      <c r="D56" s="195">
        <f>'[2]30'!D58</f>
        <v>0</v>
      </c>
      <c r="E56" s="195">
        <f>'[2]30'!E58</f>
        <v>0</v>
      </c>
      <c r="F56" s="15">
        <f t="shared" si="6"/>
        <v>60</v>
      </c>
      <c r="G56" s="194">
        <f>'[2]30'!H58</f>
        <v>0</v>
      </c>
      <c r="H56" s="195">
        <f>'[2]30'!I58</f>
        <v>0</v>
      </c>
      <c r="I56" s="195">
        <f>'[2]30'!J58</f>
        <v>0</v>
      </c>
      <c r="J56" s="195">
        <f>'[2]30'!K58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'[2]30'!B59</f>
        <v>0</v>
      </c>
      <c r="C57" s="195">
        <f>'[2]30'!C59</f>
        <v>60</v>
      </c>
      <c r="D57" s="195">
        <f>'[2]30'!D59</f>
        <v>0</v>
      </c>
      <c r="E57" s="195">
        <f>'[2]30'!E59</f>
        <v>0</v>
      </c>
      <c r="F57" s="15">
        <f t="shared" si="6"/>
        <v>60</v>
      </c>
      <c r="G57" s="194">
        <f>'[2]30'!H59</f>
        <v>0</v>
      </c>
      <c r="H57" s="195">
        <f>'[2]30'!I59</f>
        <v>0</v>
      </c>
      <c r="I57" s="195">
        <f>'[2]30'!J59</f>
        <v>0</v>
      </c>
      <c r="J57" s="195">
        <f>'[2]30'!K59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'[2]30'!B60</f>
        <v>0</v>
      </c>
      <c r="C58" s="195">
        <f>'[2]30'!C60</f>
        <v>60</v>
      </c>
      <c r="D58" s="195">
        <f>'[2]30'!D60</f>
        <v>0</v>
      </c>
      <c r="E58" s="195">
        <f>'[2]30'!E60</f>
        <v>0</v>
      </c>
      <c r="F58" s="15">
        <f t="shared" si="6"/>
        <v>60</v>
      </c>
      <c r="G58" s="194">
        <f>'[2]30'!H60</f>
        <v>0</v>
      </c>
      <c r="H58" s="195">
        <f>'[2]30'!I60</f>
        <v>0</v>
      </c>
      <c r="I58" s="195">
        <f>'[2]30'!J60</f>
        <v>0</v>
      </c>
      <c r="J58" s="195">
        <f>'[2]30'!K60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'[2]30'!B61</f>
        <v>0</v>
      </c>
      <c r="C59" s="195">
        <f>'[2]30'!C61</f>
        <v>60</v>
      </c>
      <c r="D59" s="195">
        <f>'[2]30'!D61</f>
        <v>0</v>
      </c>
      <c r="E59" s="195">
        <f>'[2]30'!E61</f>
        <v>0</v>
      </c>
      <c r="F59" s="15">
        <f t="shared" si="6"/>
        <v>60</v>
      </c>
      <c r="G59" s="194">
        <f>'[2]30'!H61</f>
        <v>0</v>
      </c>
      <c r="H59" s="195">
        <f>'[2]30'!I61</f>
        <v>0</v>
      </c>
      <c r="I59" s="195">
        <f>'[2]30'!J61</f>
        <v>0</v>
      </c>
      <c r="J59" s="195">
        <f>'[2]30'!K61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'[2]30'!B62</f>
        <v>0</v>
      </c>
      <c r="C60" s="195">
        <f>'[2]30'!C62</f>
        <v>60</v>
      </c>
      <c r="D60" s="195">
        <f>'[2]30'!D62</f>
        <v>0</v>
      </c>
      <c r="E60" s="195">
        <f>'[2]30'!E62</f>
        <v>0</v>
      </c>
      <c r="F60" s="15">
        <f t="shared" si="6"/>
        <v>60</v>
      </c>
      <c r="G60" s="194">
        <f>'[2]30'!H62</f>
        <v>0</v>
      </c>
      <c r="H60" s="195">
        <f>'[2]30'!I62</f>
        <v>0</v>
      </c>
      <c r="I60" s="195">
        <f>'[2]30'!J62</f>
        <v>0</v>
      </c>
      <c r="J60" s="195">
        <f>'[2]30'!K62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'[2]30'!B63</f>
        <v>0</v>
      </c>
      <c r="C61" s="195">
        <f>'[2]30'!C63</f>
        <v>60</v>
      </c>
      <c r="D61" s="195">
        <f>'[2]30'!D63</f>
        <v>0</v>
      </c>
      <c r="E61" s="195">
        <f>'[2]30'!E63</f>
        <v>0</v>
      </c>
      <c r="F61" s="15">
        <f t="shared" si="6"/>
        <v>60</v>
      </c>
      <c r="G61" s="194">
        <f>'[2]30'!H63</f>
        <v>0</v>
      </c>
      <c r="H61" s="195">
        <f>'[2]30'!I63</f>
        <v>0</v>
      </c>
      <c r="I61" s="195">
        <f>'[2]30'!J63</f>
        <v>0</v>
      </c>
      <c r="J61" s="195">
        <f>'[2]30'!K63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'[2]30'!B64</f>
        <v>0</v>
      </c>
      <c r="C62" s="195">
        <f>'[2]30'!C64</f>
        <v>60</v>
      </c>
      <c r="D62" s="195">
        <f>'[2]30'!D64</f>
        <v>0</v>
      </c>
      <c r="E62" s="195">
        <f>'[2]30'!E64</f>
        <v>0</v>
      </c>
      <c r="F62" s="15">
        <f t="shared" si="6"/>
        <v>60</v>
      </c>
      <c r="G62" s="194">
        <f>'[2]30'!H64</f>
        <v>0</v>
      </c>
      <c r="H62" s="195">
        <f>'[2]30'!I64</f>
        <v>0</v>
      </c>
      <c r="I62" s="195">
        <f>'[2]30'!J64</f>
        <v>0</v>
      </c>
      <c r="J62" s="195">
        <f>'[2]30'!K64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'[2]30'!B65</f>
        <v>0</v>
      </c>
      <c r="C63" s="195">
        <f>'[2]30'!C65</f>
        <v>60</v>
      </c>
      <c r="D63" s="195">
        <f>'[2]30'!D65</f>
        <v>0</v>
      </c>
      <c r="E63" s="195">
        <f>'[2]30'!E65</f>
        <v>0</v>
      </c>
      <c r="F63" s="15">
        <f t="shared" si="6"/>
        <v>60</v>
      </c>
      <c r="G63" s="194">
        <f>'[2]30'!H65</f>
        <v>0</v>
      </c>
      <c r="H63" s="195">
        <f>'[2]30'!I65</f>
        <v>0</v>
      </c>
      <c r="I63" s="195">
        <f>'[2]30'!J65</f>
        <v>0</v>
      </c>
      <c r="J63" s="195">
        <f>'[2]30'!K65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'[2]30'!B66</f>
        <v>0</v>
      </c>
      <c r="C64" s="195">
        <f>'[2]30'!C66</f>
        <v>60</v>
      </c>
      <c r="D64" s="195">
        <f>'[2]30'!D66</f>
        <v>0</v>
      </c>
      <c r="E64" s="195">
        <f>'[2]30'!E66</f>
        <v>0</v>
      </c>
      <c r="F64" s="15">
        <f t="shared" si="6"/>
        <v>60</v>
      </c>
      <c r="G64" s="194">
        <f>'[2]30'!H66</f>
        <v>0</v>
      </c>
      <c r="H64" s="195">
        <f>'[2]30'!I66</f>
        <v>0</v>
      </c>
      <c r="I64" s="195">
        <f>'[2]30'!J66</f>
        <v>0</v>
      </c>
      <c r="J64" s="195">
        <f>'[2]30'!K66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'[2]30'!B67</f>
        <v>0</v>
      </c>
      <c r="C65" s="195">
        <f>'[2]30'!C67</f>
        <v>60</v>
      </c>
      <c r="D65" s="195">
        <f>'[2]30'!D67</f>
        <v>0</v>
      </c>
      <c r="E65" s="195">
        <f>'[2]30'!E67</f>
        <v>0</v>
      </c>
      <c r="F65" s="15">
        <f t="shared" si="6"/>
        <v>60</v>
      </c>
      <c r="G65" s="194">
        <f>'[2]30'!H67</f>
        <v>0</v>
      </c>
      <c r="H65" s="195">
        <f>'[2]30'!I67</f>
        <v>0</v>
      </c>
      <c r="I65" s="195">
        <f>'[2]30'!J67</f>
        <v>0</v>
      </c>
      <c r="J65" s="195">
        <f>'[2]30'!K67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'[2]30'!B68</f>
        <v>0</v>
      </c>
      <c r="C66" s="195">
        <f>'[2]30'!C68</f>
        <v>60</v>
      </c>
      <c r="D66" s="195">
        <f>'[2]30'!D68</f>
        <v>0</v>
      </c>
      <c r="E66" s="195">
        <f>'[2]30'!E68</f>
        <v>0</v>
      </c>
      <c r="F66" s="15">
        <f t="shared" si="6"/>
        <v>60</v>
      </c>
      <c r="G66" s="194">
        <f>'[2]30'!H68</f>
        <v>0</v>
      </c>
      <c r="H66" s="195">
        <f>'[2]30'!I68</f>
        <v>0</v>
      </c>
      <c r="I66" s="195">
        <f>'[2]30'!J68</f>
        <v>0</v>
      </c>
      <c r="J66" s="195">
        <f>'[2]30'!K68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'[2]30'!B69</f>
        <v>0</v>
      </c>
      <c r="C67" s="195">
        <f>'[2]30'!C69</f>
        <v>60</v>
      </c>
      <c r="D67" s="195">
        <f>'[2]30'!D69</f>
        <v>0</v>
      </c>
      <c r="E67" s="195">
        <f>'[2]30'!E69</f>
        <v>0</v>
      </c>
      <c r="F67" s="15">
        <f t="shared" si="6"/>
        <v>60</v>
      </c>
      <c r="G67" s="194">
        <f>'[2]30'!H69</f>
        <v>0</v>
      </c>
      <c r="H67" s="195">
        <f>'[2]30'!I69</f>
        <v>0</v>
      </c>
      <c r="I67" s="195">
        <f>'[2]30'!J69</f>
        <v>0</v>
      </c>
      <c r="J67" s="195">
        <f>'[2]30'!K69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'[2]30'!B70</f>
        <v>0</v>
      </c>
      <c r="C68" s="195">
        <f>'[2]30'!C70</f>
        <v>60</v>
      </c>
      <c r="D68" s="195">
        <f>'[2]30'!D70</f>
        <v>0</v>
      </c>
      <c r="E68" s="195">
        <f>'[2]30'!E70</f>
        <v>0</v>
      </c>
      <c r="F68" s="15">
        <f t="shared" si="6"/>
        <v>60</v>
      </c>
      <c r="G68" s="194">
        <f>'[2]30'!H70</f>
        <v>0</v>
      </c>
      <c r="H68" s="195">
        <f>'[2]30'!I70</f>
        <v>0</v>
      </c>
      <c r="I68" s="195">
        <f>'[2]30'!J70</f>
        <v>0</v>
      </c>
      <c r="J68" s="195">
        <f>'[2]30'!K70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'[2]30'!B71</f>
        <v>0</v>
      </c>
      <c r="C69" s="195">
        <f>'[2]30'!C71</f>
        <v>60</v>
      </c>
      <c r="D69" s="195">
        <f>'[2]30'!D71</f>
        <v>0</v>
      </c>
      <c r="E69" s="195">
        <f>'[2]30'!E71</f>
        <v>0</v>
      </c>
      <c r="F69" s="15">
        <f t="shared" ref="F69:F98" si="16">SUM(B69:E69)</f>
        <v>60</v>
      </c>
      <c r="G69" s="194">
        <f>'[2]30'!H71</f>
        <v>0</v>
      </c>
      <c r="H69" s="195">
        <f>'[2]30'!I71</f>
        <v>0</v>
      </c>
      <c r="I69" s="195">
        <f>'[2]30'!J71</f>
        <v>0</v>
      </c>
      <c r="J69" s="195">
        <f>'[2]30'!K71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'[2]30'!B72</f>
        <v>0</v>
      </c>
      <c r="C70" s="195">
        <f>'[2]30'!C72</f>
        <v>60</v>
      </c>
      <c r="D70" s="195">
        <f>'[2]30'!D72</f>
        <v>0</v>
      </c>
      <c r="E70" s="195">
        <f>'[2]30'!E72</f>
        <v>0</v>
      </c>
      <c r="F70" s="15">
        <f t="shared" si="16"/>
        <v>60</v>
      </c>
      <c r="G70" s="194">
        <f>'[2]30'!H72</f>
        <v>0</v>
      </c>
      <c r="H70" s="195">
        <f>'[2]30'!I72</f>
        <v>0</v>
      </c>
      <c r="I70" s="195">
        <f>'[2]30'!J72</f>
        <v>0</v>
      </c>
      <c r="J70" s="195">
        <f>'[2]30'!K72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'[2]30'!B73</f>
        <v>0</v>
      </c>
      <c r="C71" s="195">
        <f>'[2]30'!C73</f>
        <v>60</v>
      </c>
      <c r="D71" s="195">
        <f>'[2]30'!D73</f>
        <v>0</v>
      </c>
      <c r="E71" s="195">
        <f>'[2]30'!E73</f>
        <v>0</v>
      </c>
      <c r="F71" s="15">
        <f t="shared" si="16"/>
        <v>60</v>
      </c>
      <c r="G71" s="194">
        <f>'[2]30'!H73</f>
        <v>0</v>
      </c>
      <c r="H71" s="195">
        <f>'[2]30'!I73</f>
        <v>0</v>
      </c>
      <c r="I71" s="195">
        <f>'[2]30'!J73</f>
        <v>0</v>
      </c>
      <c r="J71" s="195">
        <f>'[2]30'!K73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'[2]30'!B74</f>
        <v>0</v>
      </c>
      <c r="C72" s="195">
        <f>'[2]30'!C74</f>
        <v>60</v>
      </c>
      <c r="D72" s="195">
        <f>'[2]30'!D74</f>
        <v>0</v>
      </c>
      <c r="E72" s="195">
        <f>'[2]30'!E74</f>
        <v>0</v>
      </c>
      <c r="F72" s="15">
        <f t="shared" si="16"/>
        <v>60</v>
      </c>
      <c r="G72" s="194">
        <f>'[2]30'!H74</f>
        <v>0</v>
      </c>
      <c r="H72" s="195">
        <f>'[2]30'!I74</f>
        <v>0</v>
      </c>
      <c r="I72" s="195">
        <f>'[2]30'!J74</f>
        <v>0</v>
      </c>
      <c r="J72" s="195">
        <f>'[2]30'!K74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'[2]30'!B75</f>
        <v>0</v>
      </c>
      <c r="C73" s="195">
        <f>'[2]30'!C75</f>
        <v>60</v>
      </c>
      <c r="D73" s="195">
        <f>'[2]30'!D75</f>
        <v>0</v>
      </c>
      <c r="E73" s="195">
        <f>'[2]30'!E75</f>
        <v>0</v>
      </c>
      <c r="F73" s="15">
        <f t="shared" si="16"/>
        <v>60</v>
      </c>
      <c r="G73" s="194">
        <f>'[2]30'!H75</f>
        <v>0</v>
      </c>
      <c r="H73" s="195">
        <f>'[2]30'!I75</f>
        <v>0</v>
      </c>
      <c r="I73" s="195">
        <f>'[2]30'!J75</f>
        <v>0</v>
      </c>
      <c r="J73" s="195">
        <f>'[2]30'!K75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'[2]30'!B76</f>
        <v>0</v>
      </c>
      <c r="C74" s="195">
        <f>'[2]30'!C76</f>
        <v>60</v>
      </c>
      <c r="D74" s="195">
        <f>'[2]30'!D76</f>
        <v>0</v>
      </c>
      <c r="E74" s="195">
        <f>'[2]30'!E76</f>
        <v>0</v>
      </c>
      <c r="F74" s="15">
        <f t="shared" si="16"/>
        <v>60</v>
      </c>
      <c r="G74" s="194">
        <f>'[2]30'!H76</f>
        <v>0</v>
      </c>
      <c r="H74" s="195">
        <f>'[2]30'!I76</f>
        <v>0</v>
      </c>
      <c r="I74" s="195">
        <f>'[2]30'!J76</f>
        <v>0</v>
      </c>
      <c r="J74" s="195">
        <f>'[2]30'!K76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'[2]30'!B77</f>
        <v>0</v>
      </c>
      <c r="C75" s="195">
        <f>'[2]30'!C77</f>
        <v>60</v>
      </c>
      <c r="D75" s="195">
        <f>'[2]30'!D77</f>
        <v>0</v>
      </c>
      <c r="E75" s="195">
        <f>'[2]30'!E77</f>
        <v>0</v>
      </c>
      <c r="F75" s="15">
        <f t="shared" si="16"/>
        <v>60</v>
      </c>
      <c r="G75" s="194">
        <f>'[2]30'!H77</f>
        <v>0</v>
      </c>
      <c r="H75" s="195">
        <f>'[2]30'!I77</f>
        <v>0</v>
      </c>
      <c r="I75" s="195">
        <f>'[2]30'!J77</f>
        <v>0</v>
      </c>
      <c r="J75" s="195">
        <f>'[2]30'!K77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'[2]30'!B78</f>
        <v>0</v>
      </c>
      <c r="C76" s="195">
        <f>'[2]30'!C78</f>
        <v>60</v>
      </c>
      <c r="D76" s="195">
        <f>'[2]30'!D78</f>
        <v>0</v>
      </c>
      <c r="E76" s="195">
        <f>'[2]30'!E78</f>
        <v>0</v>
      </c>
      <c r="F76" s="15">
        <f t="shared" si="16"/>
        <v>60</v>
      </c>
      <c r="G76" s="194">
        <f>'[2]30'!H78</f>
        <v>0</v>
      </c>
      <c r="H76" s="195">
        <f>'[2]30'!I78</f>
        <v>0</v>
      </c>
      <c r="I76" s="195">
        <f>'[2]30'!J78</f>
        <v>0</v>
      </c>
      <c r="J76" s="195">
        <f>'[2]30'!K78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'[2]30'!B79</f>
        <v>0</v>
      </c>
      <c r="C77" s="195">
        <f>'[2]30'!C79</f>
        <v>60</v>
      </c>
      <c r="D77" s="195">
        <f>'[2]30'!D79</f>
        <v>0</v>
      </c>
      <c r="E77" s="195">
        <f>'[2]30'!E79</f>
        <v>0</v>
      </c>
      <c r="F77" s="15">
        <f t="shared" si="16"/>
        <v>60</v>
      </c>
      <c r="G77" s="194">
        <f>'[2]30'!H79</f>
        <v>0</v>
      </c>
      <c r="H77" s="195">
        <f>'[2]30'!I79</f>
        <v>0</v>
      </c>
      <c r="I77" s="195">
        <f>'[2]30'!J79</f>
        <v>0</v>
      </c>
      <c r="J77" s="195">
        <f>'[2]30'!K79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'[2]30'!B80</f>
        <v>0</v>
      </c>
      <c r="C78" s="195">
        <f>'[2]30'!C80</f>
        <v>60</v>
      </c>
      <c r="D78" s="195">
        <f>'[2]30'!D80</f>
        <v>0</v>
      </c>
      <c r="E78" s="195">
        <f>'[2]30'!E80</f>
        <v>0</v>
      </c>
      <c r="F78" s="15">
        <f t="shared" si="16"/>
        <v>60</v>
      </c>
      <c r="G78" s="194">
        <f>'[2]30'!H80</f>
        <v>0</v>
      </c>
      <c r="H78" s="195">
        <f>'[2]30'!I80</f>
        <v>0</v>
      </c>
      <c r="I78" s="195">
        <f>'[2]30'!J80</f>
        <v>0</v>
      </c>
      <c r="J78" s="195">
        <f>'[2]30'!K80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'[2]30'!B81</f>
        <v>0</v>
      </c>
      <c r="C79" s="195">
        <f>'[2]30'!C81</f>
        <v>60</v>
      </c>
      <c r="D79" s="195">
        <f>'[2]30'!D81</f>
        <v>0</v>
      </c>
      <c r="E79" s="195">
        <f>'[2]30'!E81</f>
        <v>0</v>
      </c>
      <c r="F79" s="15">
        <f t="shared" si="16"/>
        <v>60</v>
      </c>
      <c r="G79" s="194">
        <f>'[2]30'!H81</f>
        <v>0</v>
      </c>
      <c r="H79" s="195">
        <f>'[2]30'!I81</f>
        <v>0</v>
      </c>
      <c r="I79" s="195">
        <f>'[2]30'!J81</f>
        <v>0</v>
      </c>
      <c r="J79" s="195">
        <f>'[2]30'!K81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'[2]30'!B82</f>
        <v>0</v>
      </c>
      <c r="C80" s="195">
        <f>'[2]30'!C82</f>
        <v>60</v>
      </c>
      <c r="D80" s="195">
        <f>'[2]30'!D82</f>
        <v>0</v>
      </c>
      <c r="E80" s="195">
        <f>'[2]30'!E82</f>
        <v>0</v>
      </c>
      <c r="F80" s="15">
        <f t="shared" si="16"/>
        <v>60</v>
      </c>
      <c r="G80" s="194">
        <f>'[2]30'!H82</f>
        <v>0</v>
      </c>
      <c r="H80" s="195">
        <f>'[2]30'!I82</f>
        <v>0</v>
      </c>
      <c r="I80" s="195">
        <f>'[2]30'!J82</f>
        <v>0</v>
      </c>
      <c r="J80" s="195">
        <f>'[2]30'!K82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'[2]30'!B83</f>
        <v>0</v>
      </c>
      <c r="C81" s="195">
        <f>'[2]30'!C83</f>
        <v>60</v>
      </c>
      <c r="D81" s="195">
        <f>'[2]30'!D83</f>
        <v>0</v>
      </c>
      <c r="E81" s="195">
        <f>'[2]30'!E83</f>
        <v>0</v>
      </c>
      <c r="F81" s="15">
        <f t="shared" si="16"/>
        <v>60</v>
      </c>
      <c r="G81" s="194">
        <f>'[2]30'!H83</f>
        <v>0</v>
      </c>
      <c r="H81" s="195">
        <f>'[2]30'!I83</f>
        <v>0</v>
      </c>
      <c r="I81" s="195">
        <f>'[2]30'!J83</f>
        <v>0</v>
      </c>
      <c r="J81" s="195">
        <f>'[2]30'!K83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'[2]30'!B84</f>
        <v>0</v>
      </c>
      <c r="C82" s="195">
        <f>'[2]30'!C84</f>
        <v>60</v>
      </c>
      <c r="D82" s="195">
        <f>'[2]30'!D84</f>
        <v>0</v>
      </c>
      <c r="E82" s="195">
        <f>'[2]30'!E84</f>
        <v>0</v>
      </c>
      <c r="F82" s="15">
        <f t="shared" si="16"/>
        <v>60</v>
      </c>
      <c r="G82" s="194">
        <f>'[2]30'!H84</f>
        <v>0</v>
      </c>
      <c r="H82" s="195">
        <f>'[2]30'!I84</f>
        <v>0</v>
      </c>
      <c r="I82" s="195">
        <f>'[2]30'!J84</f>
        <v>0</v>
      </c>
      <c r="J82" s="195">
        <f>'[2]30'!K84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'[2]30'!B85</f>
        <v>0</v>
      </c>
      <c r="C83" s="195">
        <f>'[2]30'!C85</f>
        <v>60</v>
      </c>
      <c r="D83" s="195">
        <f>'[2]30'!D85</f>
        <v>0</v>
      </c>
      <c r="E83" s="195">
        <f>'[2]30'!E85</f>
        <v>0</v>
      </c>
      <c r="F83" s="15">
        <f t="shared" si="16"/>
        <v>60</v>
      </c>
      <c r="G83" s="194">
        <f>'[2]30'!H85</f>
        <v>0</v>
      </c>
      <c r="H83" s="195">
        <f>'[2]30'!I85</f>
        <v>0</v>
      </c>
      <c r="I83" s="195">
        <f>'[2]30'!J85</f>
        <v>0</v>
      </c>
      <c r="J83" s="195">
        <f>'[2]30'!K85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'[2]30'!B86</f>
        <v>0</v>
      </c>
      <c r="C84" s="195">
        <f>'[2]30'!C86</f>
        <v>60</v>
      </c>
      <c r="D84" s="195">
        <f>'[2]30'!D86</f>
        <v>0</v>
      </c>
      <c r="E84" s="195">
        <f>'[2]30'!E86</f>
        <v>0</v>
      </c>
      <c r="F84" s="15">
        <f t="shared" si="16"/>
        <v>60</v>
      </c>
      <c r="G84" s="194">
        <f>'[2]30'!H86</f>
        <v>0</v>
      </c>
      <c r="H84" s="195">
        <f>'[2]30'!I86</f>
        <v>0</v>
      </c>
      <c r="I84" s="195">
        <f>'[2]30'!J86</f>
        <v>0</v>
      </c>
      <c r="J84" s="195">
        <f>'[2]30'!K86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'[2]30'!B87</f>
        <v>0</v>
      </c>
      <c r="C85" s="195">
        <f>'[2]30'!C87</f>
        <v>60</v>
      </c>
      <c r="D85" s="195">
        <f>'[2]30'!D87</f>
        <v>0</v>
      </c>
      <c r="E85" s="195">
        <f>'[2]30'!E87</f>
        <v>0</v>
      </c>
      <c r="F85" s="15">
        <f t="shared" si="16"/>
        <v>60</v>
      </c>
      <c r="G85" s="194">
        <f>'[2]30'!H87</f>
        <v>0</v>
      </c>
      <c r="H85" s="195">
        <f>'[2]30'!I87</f>
        <v>0</v>
      </c>
      <c r="I85" s="195">
        <f>'[2]30'!J87</f>
        <v>0</v>
      </c>
      <c r="J85" s="195">
        <f>'[2]30'!K87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'[2]30'!B88</f>
        <v>0</v>
      </c>
      <c r="C86" s="195">
        <f>'[2]30'!C88</f>
        <v>60</v>
      </c>
      <c r="D86" s="195">
        <f>'[2]30'!D88</f>
        <v>0</v>
      </c>
      <c r="E86" s="195">
        <f>'[2]30'!E88</f>
        <v>0</v>
      </c>
      <c r="F86" s="15">
        <f t="shared" si="16"/>
        <v>60</v>
      </c>
      <c r="G86" s="194">
        <f>'[2]30'!H88</f>
        <v>0</v>
      </c>
      <c r="H86" s="195">
        <f>'[2]30'!I88</f>
        <v>0</v>
      </c>
      <c r="I86" s="195">
        <f>'[2]30'!J88</f>
        <v>0</v>
      </c>
      <c r="J86" s="195">
        <f>'[2]30'!K88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'[2]30'!B89</f>
        <v>0</v>
      </c>
      <c r="C87" s="195">
        <f>'[2]30'!C89</f>
        <v>60</v>
      </c>
      <c r="D87" s="195">
        <f>'[2]30'!D89</f>
        <v>0</v>
      </c>
      <c r="E87" s="195">
        <f>'[2]30'!E89</f>
        <v>0</v>
      </c>
      <c r="F87" s="15">
        <f t="shared" si="16"/>
        <v>60</v>
      </c>
      <c r="G87" s="194">
        <f>'[2]30'!H89</f>
        <v>0</v>
      </c>
      <c r="H87" s="195">
        <f>'[2]30'!I89</f>
        <v>0</v>
      </c>
      <c r="I87" s="195">
        <f>'[2]30'!J89</f>
        <v>0</v>
      </c>
      <c r="J87" s="195">
        <f>'[2]30'!K89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'[2]30'!B90</f>
        <v>0</v>
      </c>
      <c r="C88" s="195">
        <f>'[2]30'!C90</f>
        <v>60</v>
      </c>
      <c r="D88" s="195">
        <f>'[2]30'!D90</f>
        <v>0</v>
      </c>
      <c r="E88" s="195">
        <f>'[2]30'!E90</f>
        <v>0</v>
      </c>
      <c r="F88" s="15">
        <f t="shared" si="16"/>
        <v>60</v>
      </c>
      <c r="G88" s="194">
        <f>'[2]30'!H90</f>
        <v>0</v>
      </c>
      <c r="H88" s="195">
        <f>'[2]30'!I90</f>
        <v>0</v>
      </c>
      <c r="I88" s="195">
        <f>'[2]30'!J90</f>
        <v>0</v>
      </c>
      <c r="J88" s="195">
        <f>'[2]30'!K90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'[2]30'!B91</f>
        <v>0</v>
      </c>
      <c r="C89" s="195">
        <f>'[2]30'!C91</f>
        <v>60</v>
      </c>
      <c r="D89" s="195">
        <f>'[2]30'!D91</f>
        <v>0</v>
      </c>
      <c r="E89" s="195">
        <f>'[2]30'!E91</f>
        <v>0</v>
      </c>
      <c r="F89" s="15">
        <f t="shared" si="16"/>
        <v>60</v>
      </c>
      <c r="G89" s="194">
        <f>'[2]30'!H91</f>
        <v>0</v>
      </c>
      <c r="H89" s="195">
        <f>'[2]30'!I91</f>
        <v>0</v>
      </c>
      <c r="I89" s="195">
        <f>'[2]30'!J91</f>
        <v>0</v>
      </c>
      <c r="J89" s="195">
        <f>'[2]30'!K91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'[2]30'!B92</f>
        <v>0</v>
      </c>
      <c r="C90" s="195">
        <f>'[2]30'!C92</f>
        <v>60</v>
      </c>
      <c r="D90" s="195">
        <f>'[2]30'!D92</f>
        <v>0</v>
      </c>
      <c r="E90" s="195">
        <f>'[2]30'!E92</f>
        <v>0</v>
      </c>
      <c r="F90" s="15">
        <f t="shared" si="16"/>
        <v>60</v>
      </c>
      <c r="G90" s="194">
        <f>'[2]30'!H92</f>
        <v>0</v>
      </c>
      <c r="H90" s="195">
        <f>'[2]30'!I92</f>
        <v>0</v>
      </c>
      <c r="I90" s="195">
        <f>'[2]30'!J92</f>
        <v>0</v>
      </c>
      <c r="J90" s="195">
        <f>'[2]30'!K92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'[2]30'!B93</f>
        <v>0</v>
      </c>
      <c r="C91" s="195">
        <f>'[2]30'!C93</f>
        <v>60</v>
      </c>
      <c r="D91" s="195">
        <f>'[2]30'!D93</f>
        <v>0</v>
      </c>
      <c r="E91" s="195">
        <f>'[2]30'!E93</f>
        <v>0</v>
      </c>
      <c r="F91" s="15">
        <f t="shared" si="16"/>
        <v>60</v>
      </c>
      <c r="G91" s="194">
        <f>'[2]30'!H93</f>
        <v>0</v>
      </c>
      <c r="H91" s="195">
        <f>'[2]30'!I93</f>
        <v>0</v>
      </c>
      <c r="I91" s="195">
        <f>'[2]30'!J93</f>
        <v>0</v>
      </c>
      <c r="J91" s="195">
        <f>'[2]30'!K93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'[2]30'!B94</f>
        <v>0</v>
      </c>
      <c r="C92" s="195">
        <f>'[2]30'!C94</f>
        <v>60</v>
      </c>
      <c r="D92" s="195">
        <f>'[2]30'!D94</f>
        <v>0</v>
      </c>
      <c r="E92" s="195">
        <f>'[2]30'!E94</f>
        <v>0</v>
      </c>
      <c r="F92" s="15">
        <f t="shared" si="16"/>
        <v>60</v>
      </c>
      <c r="G92" s="194">
        <f>'[2]30'!H94</f>
        <v>0</v>
      </c>
      <c r="H92" s="195">
        <f>'[2]30'!I94</f>
        <v>0</v>
      </c>
      <c r="I92" s="195">
        <f>'[2]30'!J94</f>
        <v>0</v>
      </c>
      <c r="J92" s="195">
        <f>'[2]30'!K94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'[2]30'!B95</f>
        <v>0</v>
      </c>
      <c r="C93" s="195">
        <f>'[2]30'!C95</f>
        <v>60</v>
      </c>
      <c r="D93" s="195">
        <f>'[2]30'!D95</f>
        <v>0</v>
      </c>
      <c r="E93" s="195">
        <f>'[2]30'!E95</f>
        <v>0</v>
      </c>
      <c r="F93" s="15">
        <f t="shared" si="16"/>
        <v>60</v>
      </c>
      <c r="G93" s="194">
        <f>'[2]30'!H95</f>
        <v>0</v>
      </c>
      <c r="H93" s="195">
        <f>'[2]30'!I95</f>
        <v>0</v>
      </c>
      <c r="I93" s="195">
        <f>'[2]30'!J95</f>
        <v>0</v>
      </c>
      <c r="J93" s="195">
        <f>'[2]30'!K95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'[2]30'!B96</f>
        <v>0</v>
      </c>
      <c r="C94" s="195">
        <f>'[2]30'!C96</f>
        <v>60</v>
      </c>
      <c r="D94" s="195">
        <f>'[2]30'!D96</f>
        <v>0</v>
      </c>
      <c r="E94" s="195">
        <f>'[2]30'!E96</f>
        <v>0</v>
      </c>
      <c r="F94" s="15">
        <f t="shared" si="16"/>
        <v>60</v>
      </c>
      <c r="G94" s="194">
        <f>'[2]30'!H96</f>
        <v>0</v>
      </c>
      <c r="H94" s="195">
        <f>'[2]30'!I96</f>
        <v>0</v>
      </c>
      <c r="I94" s="195">
        <f>'[2]30'!J96</f>
        <v>0</v>
      </c>
      <c r="J94" s="195">
        <f>'[2]30'!K96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'[2]30'!B97</f>
        <v>0</v>
      </c>
      <c r="C95" s="195">
        <f>'[2]30'!C97</f>
        <v>60</v>
      </c>
      <c r="D95" s="195">
        <f>'[2]30'!D97</f>
        <v>0</v>
      </c>
      <c r="E95" s="195">
        <f>'[2]30'!E97</f>
        <v>0</v>
      </c>
      <c r="F95" s="15">
        <f t="shared" si="16"/>
        <v>60</v>
      </c>
      <c r="G95" s="194">
        <f>'[2]30'!H97</f>
        <v>0</v>
      </c>
      <c r="H95" s="195">
        <f>'[2]30'!I97</f>
        <v>0</v>
      </c>
      <c r="I95" s="195">
        <f>'[2]30'!J97</f>
        <v>0</v>
      </c>
      <c r="J95" s="195">
        <f>'[2]30'!K97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'[2]30'!B98</f>
        <v>0</v>
      </c>
      <c r="C96" s="195">
        <f>'[2]30'!C98</f>
        <v>60</v>
      </c>
      <c r="D96" s="195">
        <f>'[2]30'!D98</f>
        <v>0</v>
      </c>
      <c r="E96" s="195">
        <f>'[2]30'!E98</f>
        <v>0</v>
      </c>
      <c r="F96" s="15">
        <f t="shared" si="16"/>
        <v>60</v>
      </c>
      <c r="G96" s="194">
        <f>'[2]30'!H98</f>
        <v>0</v>
      </c>
      <c r="H96" s="195">
        <f>'[2]30'!I98</f>
        <v>0</v>
      </c>
      <c r="I96" s="195">
        <f>'[2]30'!J98</f>
        <v>0</v>
      </c>
      <c r="J96" s="195">
        <f>'[2]30'!K98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'[2]30'!B99</f>
        <v>0</v>
      </c>
      <c r="C97" s="195">
        <f>'[2]30'!C99</f>
        <v>60</v>
      </c>
      <c r="D97" s="195">
        <f>'[2]30'!D99</f>
        <v>0</v>
      </c>
      <c r="E97" s="195">
        <f>'[2]30'!E99</f>
        <v>0</v>
      </c>
      <c r="F97" s="15">
        <f t="shared" si="16"/>
        <v>60</v>
      </c>
      <c r="G97" s="194">
        <f>'[2]30'!H99</f>
        <v>0</v>
      </c>
      <c r="H97" s="195">
        <f>'[2]30'!I99</f>
        <v>0</v>
      </c>
      <c r="I97" s="195">
        <f>'[2]30'!J99</f>
        <v>0</v>
      </c>
      <c r="J97" s="195">
        <f>'[2]30'!K99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'[2]30'!B100</f>
        <v>0</v>
      </c>
      <c r="C98" s="195">
        <f>'[2]30'!C100</f>
        <v>60</v>
      </c>
      <c r="D98" s="195">
        <f>'[2]30'!D100</f>
        <v>0</v>
      </c>
      <c r="E98" s="195">
        <f>'[2]30'!E100</f>
        <v>0</v>
      </c>
      <c r="F98" s="15">
        <f t="shared" si="16"/>
        <v>60</v>
      </c>
      <c r="G98" s="194">
        <f>'[2]30'!H100</f>
        <v>0</v>
      </c>
      <c r="H98" s="195">
        <f>'[2]30'!I100</f>
        <v>0</v>
      </c>
      <c r="I98" s="195">
        <f>'[2]30'!J100</f>
        <v>0</v>
      </c>
      <c r="J98" s="195">
        <f>'[2]30'!K100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150</v>
      </c>
      <c r="G3" s="16">
        <f>'[3]30'!G5</f>
        <v>0</v>
      </c>
      <c r="H3" s="17">
        <f>SUM(B3:G3)</f>
        <v>470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150</v>
      </c>
      <c r="N3" s="16">
        <f>'[3]30'!O5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26.78</v>
      </c>
      <c r="AE3" s="8">
        <f>BD3</f>
        <v>26.78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26.78</v>
      </c>
      <c r="AL3" s="8">
        <f t="shared" ref="AL3:AQ18" si="3">Q3-X3-AE3</f>
        <v>266.44000000000005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416.44000000000005</v>
      </c>
      <c r="AT3" s="8">
        <v>25.75</v>
      </c>
      <c r="AU3" s="8">
        <v>25.75</v>
      </c>
      <c r="AW3" s="198">
        <v>26.78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26.78</v>
      </c>
      <c r="BD3" s="198">
        <v>26.78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26.78</v>
      </c>
      <c r="BL3" s="8">
        <f>AT3</f>
        <v>25.75</v>
      </c>
      <c r="BM3" s="8">
        <f>AU3</f>
        <v>25.75</v>
      </c>
      <c r="BN3" s="8">
        <f>BC3</f>
        <v>26.78</v>
      </c>
      <c r="BO3" s="8">
        <f>BJ3</f>
        <v>26.78</v>
      </c>
      <c r="BP3" s="139">
        <f>BL3-BN3</f>
        <v>-1.0300000000000011</v>
      </c>
      <c r="BQ3" s="139">
        <f>BM3-BO3</f>
        <v>-1.0300000000000011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150</v>
      </c>
      <c r="G4" s="16">
        <f>'[3]30'!G6</f>
        <v>0</v>
      </c>
      <c r="H4" s="17">
        <f>SUM(B4:G4)</f>
        <v>470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150</v>
      </c>
      <c r="N4" s="16">
        <f>'[3]30'!O6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26.78</v>
      </c>
      <c r="AE4" s="8">
        <f t="shared" ref="AE4:AE67" si="11">BD4</f>
        <v>26.78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26.78</v>
      </c>
      <c r="AL4" s="8">
        <f t="shared" si="3"/>
        <v>266.44000000000005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416.44000000000005</v>
      </c>
      <c r="AT4" s="8">
        <v>25.75</v>
      </c>
      <c r="AU4" s="8">
        <v>25.75</v>
      </c>
      <c r="AW4" s="198">
        <v>26.78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26.78</v>
      </c>
      <c r="BD4" s="198">
        <v>26.78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26.78</v>
      </c>
      <c r="BL4" s="8">
        <f t="shared" ref="BL4:BL67" si="21">AT4</f>
        <v>25.75</v>
      </c>
      <c r="BM4" s="8">
        <f t="shared" ref="BM4:BM67" si="22">AU4</f>
        <v>25.75</v>
      </c>
      <c r="BN4" s="8">
        <f t="shared" ref="BN4:BN67" si="23">BC4</f>
        <v>26.78</v>
      </c>
      <c r="BO4" s="8">
        <f t="shared" ref="BO4:BO67" si="24">BJ4</f>
        <v>26.78</v>
      </c>
      <c r="BP4" s="139">
        <f t="shared" ref="BP4:BP67" si="25">BL4-BN4</f>
        <v>-1.0300000000000011</v>
      </c>
      <c r="BQ4" s="139">
        <f t="shared" ref="BQ4:BQ67" si="26">BM4-BO4</f>
        <v>-1.0300000000000011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150</v>
      </c>
      <c r="G5" s="16">
        <f>'[3]30'!G7</f>
        <v>0</v>
      </c>
      <c r="H5" s="17">
        <f t="shared" ref="H5:H68" si="27">SUM(B5:G5)</f>
        <v>470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150</v>
      </c>
      <c r="N5" s="16">
        <f>'[3]30'!O7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26.78</v>
      </c>
      <c r="AE5" s="8">
        <f t="shared" si="11"/>
        <v>26.78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416.44000000000005</v>
      </c>
      <c r="AT5" s="8">
        <v>25.76</v>
      </c>
      <c r="AU5" s="8">
        <v>25.76</v>
      </c>
      <c r="AW5" s="198">
        <v>26.78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26.78</v>
      </c>
      <c r="BD5" s="198">
        <v>26.78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26.78</v>
      </c>
      <c r="BL5" s="8">
        <f t="shared" si="21"/>
        <v>25.76</v>
      </c>
      <c r="BM5" s="8">
        <f t="shared" si="22"/>
        <v>25.76</v>
      </c>
      <c r="BN5" s="8">
        <f t="shared" si="23"/>
        <v>26.78</v>
      </c>
      <c r="BO5" s="8">
        <f t="shared" si="24"/>
        <v>26.78</v>
      </c>
      <c r="BP5" s="139">
        <f t="shared" si="25"/>
        <v>-1.0199999999999996</v>
      </c>
      <c r="BQ5" s="139">
        <f t="shared" si="26"/>
        <v>-1.0199999999999996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150</v>
      </c>
      <c r="G6" s="16">
        <f>'[3]30'!G8</f>
        <v>0</v>
      </c>
      <c r="H6" s="17">
        <f t="shared" si="27"/>
        <v>470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150</v>
      </c>
      <c r="N6" s="16">
        <f>'[3]30'!O8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26.78</v>
      </c>
      <c r="AE6" s="8">
        <f t="shared" si="11"/>
        <v>26.78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416.44000000000005</v>
      </c>
      <c r="AT6" s="8">
        <v>25.76</v>
      </c>
      <c r="AU6" s="8">
        <v>25.76</v>
      </c>
      <c r="AW6" s="198">
        <v>26.78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26.78</v>
      </c>
      <c r="BD6" s="198">
        <v>26.78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26.78</v>
      </c>
      <c r="BL6" s="8">
        <f t="shared" si="21"/>
        <v>25.76</v>
      </c>
      <c r="BM6" s="8">
        <f t="shared" si="22"/>
        <v>25.76</v>
      </c>
      <c r="BN6" s="8">
        <f t="shared" si="23"/>
        <v>26.78</v>
      </c>
      <c r="BO6" s="8">
        <f t="shared" si="24"/>
        <v>26.78</v>
      </c>
      <c r="BP6" s="139">
        <f t="shared" si="25"/>
        <v>-1.0199999999999996</v>
      </c>
      <c r="BQ6" s="139">
        <f t="shared" si="26"/>
        <v>-1.0199999999999996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150</v>
      </c>
      <c r="G7" s="16">
        <f>'[3]30'!G9</f>
        <v>0</v>
      </c>
      <c r="H7" s="17">
        <f t="shared" si="27"/>
        <v>470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150</v>
      </c>
      <c r="N7" s="16">
        <f>'[3]30'!O9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26.78</v>
      </c>
      <c r="AE7" s="8">
        <f t="shared" si="11"/>
        <v>26.78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416.44000000000005</v>
      </c>
      <c r="AT7" s="8">
        <v>25.76</v>
      </c>
      <c r="AU7" s="8">
        <v>25.76</v>
      </c>
      <c r="AW7" s="198">
        <v>26.78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26.78</v>
      </c>
      <c r="BD7" s="198">
        <v>26.78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26.78</v>
      </c>
      <c r="BL7" s="8">
        <f t="shared" si="21"/>
        <v>25.76</v>
      </c>
      <c r="BM7" s="8">
        <f t="shared" si="22"/>
        <v>25.76</v>
      </c>
      <c r="BN7" s="8">
        <f t="shared" si="23"/>
        <v>26.78</v>
      </c>
      <c r="BO7" s="8">
        <f t="shared" si="24"/>
        <v>26.78</v>
      </c>
      <c r="BP7" s="139">
        <f t="shared" si="25"/>
        <v>-1.0199999999999996</v>
      </c>
      <c r="BQ7" s="139">
        <f t="shared" si="26"/>
        <v>-1.0199999999999996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150</v>
      </c>
      <c r="G8" s="16">
        <f>'[3]30'!G10</f>
        <v>0</v>
      </c>
      <c r="H8" s="17">
        <f t="shared" si="27"/>
        <v>470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150</v>
      </c>
      <c r="N8" s="16">
        <f>'[3]30'!O10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26.78</v>
      </c>
      <c r="AE8" s="8">
        <f t="shared" si="11"/>
        <v>26.78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416.44000000000005</v>
      </c>
      <c r="AT8" s="8">
        <v>25.76</v>
      </c>
      <c r="AU8" s="8">
        <v>25.76</v>
      </c>
      <c r="AW8" s="198">
        <v>26.78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26.78</v>
      </c>
      <c r="BD8" s="198">
        <v>26.78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26.78</v>
      </c>
      <c r="BL8" s="8">
        <f t="shared" si="21"/>
        <v>25.76</v>
      </c>
      <c r="BM8" s="8">
        <f t="shared" si="22"/>
        <v>25.76</v>
      </c>
      <c r="BN8" s="8">
        <f t="shared" si="23"/>
        <v>26.78</v>
      </c>
      <c r="BO8" s="8">
        <f t="shared" si="24"/>
        <v>26.78</v>
      </c>
      <c r="BP8" s="139">
        <f t="shared" si="25"/>
        <v>-1.0199999999999996</v>
      </c>
      <c r="BQ8" s="139">
        <f t="shared" si="26"/>
        <v>-1.0199999999999996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150</v>
      </c>
      <c r="G9" s="16">
        <f>'[3]30'!G11</f>
        <v>0</v>
      </c>
      <c r="H9" s="17">
        <f t="shared" si="27"/>
        <v>470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150</v>
      </c>
      <c r="N9" s="16">
        <f>'[3]30'!O11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25.76</v>
      </c>
      <c r="AU9" s="8">
        <v>25.76</v>
      </c>
      <c r="AW9" s="198">
        <v>26.78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26.78</v>
      </c>
      <c r="BD9" s="198">
        <v>26.78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26.78</v>
      </c>
      <c r="BL9" s="8">
        <f t="shared" si="21"/>
        <v>25.76</v>
      </c>
      <c r="BM9" s="8">
        <f t="shared" si="22"/>
        <v>25.76</v>
      </c>
      <c r="BN9" s="8">
        <f t="shared" si="23"/>
        <v>26.78</v>
      </c>
      <c r="BO9" s="8">
        <f t="shared" si="24"/>
        <v>26.78</v>
      </c>
      <c r="BP9" s="139">
        <f t="shared" si="25"/>
        <v>-1.0199999999999996</v>
      </c>
      <c r="BQ9" s="139">
        <f t="shared" si="26"/>
        <v>-1.0199999999999996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150</v>
      </c>
      <c r="G10" s="16">
        <f>'[3]30'!G12</f>
        <v>0</v>
      </c>
      <c r="H10" s="17">
        <f t="shared" si="27"/>
        <v>470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150</v>
      </c>
      <c r="N10" s="16">
        <f>'[3]30'!O12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25.76</v>
      </c>
      <c r="AU10" s="8">
        <v>25.76</v>
      </c>
      <c r="AW10" s="198">
        <v>26.78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26.78</v>
      </c>
      <c r="BD10" s="198">
        <v>26.78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26.78</v>
      </c>
      <c r="BL10" s="8">
        <f t="shared" si="21"/>
        <v>25.76</v>
      </c>
      <c r="BM10" s="8">
        <f t="shared" si="22"/>
        <v>25.76</v>
      </c>
      <c r="BN10" s="8">
        <f t="shared" si="23"/>
        <v>26.78</v>
      </c>
      <c r="BO10" s="8">
        <f t="shared" si="24"/>
        <v>26.78</v>
      </c>
      <c r="BP10" s="139">
        <f t="shared" si="25"/>
        <v>-1.0199999999999996</v>
      </c>
      <c r="BQ10" s="139">
        <f t="shared" si="26"/>
        <v>-1.0199999999999996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150</v>
      </c>
      <c r="G11" s="16">
        <f>'[3]30'!G13</f>
        <v>0</v>
      </c>
      <c r="H11" s="17">
        <f t="shared" si="27"/>
        <v>470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150</v>
      </c>
      <c r="N11" s="16">
        <f>'[3]30'!O13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25.76</v>
      </c>
      <c r="AU11" s="8">
        <v>25.76</v>
      </c>
      <c r="AW11" s="198">
        <v>26.78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26.78</v>
      </c>
      <c r="BD11" s="198">
        <v>26.78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26.78</v>
      </c>
      <c r="BL11" s="8">
        <f t="shared" si="21"/>
        <v>25.76</v>
      </c>
      <c r="BM11" s="8">
        <f t="shared" si="22"/>
        <v>25.76</v>
      </c>
      <c r="BN11" s="8">
        <f t="shared" si="23"/>
        <v>26.78</v>
      </c>
      <c r="BO11" s="8">
        <f t="shared" si="24"/>
        <v>26.78</v>
      </c>
      <c r="BP11" s="139">
        <f t="shared" si="25"/>
        <v>-1.0199999999999996</v>
      </c>
      <c r="BQ11" s="139">
        <f t="shared" si="26"/>
        <v>-1.0199999999999996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150</v>
      </c>
      <c r="G12" s="16">
        <f>'[3]30'!G14</f>
        <v>0</v>
      </c>
      <c r="H12" s="17">
        <f t="shared" si="27"/>
        <v>470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150</v>
      </c>
      <c r="N12" s="16">
        <f>'[3]30'!O14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25.76</v>
      </c>
      <c r="AU12" s="8">
        <v>25.76</v>
      </c>
      <c r="AW12" s="198">
        <v>26.78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26.78</v>
      </c>
      <c r="BD12" s="198">
        <v>26.78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26.78</v>
      </c>
      <c r="BL12" s="8">
        <f t="shared" si="21"/>
        <v>25.76</v>
      </c>
      <c r="BM12" s="8">
        <f t="shared" si="22"/>
        <v>25.76</v>
      </c>
      <c r="BN12" s="8">
        <f t="shared" si="23"/>
        <v>26.78</v>
      </c>
      <c r="BO12" s="8">
        <f t="shared" si="24"/>
        <v>26.78</v>
      </c>
      <c r="BP12" s="139">
        <f t="shared" si="25"/>
        <v>-1.0199999999999996</v>
      </c>
      <c r="BQ12" s="139">
        <f t="shared" si="26"/>
        <v>-1.0199999999999996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130</v>
      </c>
      <c r="G13" s="16">
        <f>'[3]30'!G15</f>
        <v>0</v>
      </c>
      <c r="H13" s="17">
        <f t="shared" si="27"/>
        <v>450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130</v>
      </c>
      <c r="N13" s="16">
        <f>'[3]30'!O15</f>
        <v>0</v>
      </c>
      <c r="O13" s="17">
        <f t="shared" si="28"/>
        <v>450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130</v>
      </c>
      <c r="V13" s="16">
        <f t="shared" si="0"/>
        <v>0</v>
      </c>
      <c r="W13" s="17">
        <f t="shared" si="30"/>
        <v>450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130</v>
      </c>
      <c r="AQ13" s="8">
        <f t="shared" si="3"/>
        <v>0</v>
      </c>
      <c r="AR13" s="8">
        <f t="shared" si="18"/>
        <v>396.44000000000005</v>
      </c>
      <c r="AT13" s="8">
        <v>25.76</v>
      </c>
      <c r="AU13" s="8">
        <v>25.76</v>
      </c>
      <c r="AW13" s="198">
        <v>26.78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26.78</v>
      </c>
      <c r="BD13" s="198">
        <v>26.78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26.78</v>
      </c>
      <c r="BL13" s="8">
        <f t="shared" si="21"/>
        <v>25.76</v>
      </c>
      <c r="BM13" s="8">
        <f t="shared" si="22"/>
        <v>25.76</v>
      </c>
      <c r="BN13" s="8">
        <f t="shared" si="23"/>
        <v>26.78</v>
      </c>
      <c r="BO13" s="8">
        <f t="shared" si="24"/>
        <v>26.78</v>
      </c>
      <c r="BP13" s="139">
        <f t="shared" si="25"/>
        <v>-1.0199999999999996</v>
      </c>
      <c r="BQ13" s="139">
        <f t="shared" si="26"/>
        <v>-1.0199999999999996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130</v>
      </c>
      <c r="G14" s="16">
        <f>'[3]30'!G16</f>
        <v>0</v>
      </c>
      <c r="H14" s="17">
        <f t="shared" si="27"/>
        <v>450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130</v>
      </c>
      <c r="N14" s="16">
        <f>'[3]30'!O16</f>
        <v>0</v>
      </c>
      <c r="O14" s="17">
        <f t="shared" si="28"/>
        <v>450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130</v>
      </c>
      <c r="V14" s="16">
        <f t="shared" si="0"/>
        <v>0</v>
      </c>
      <c r="W14" s="17">
        <f t="shared" si="30"/>
        <v>450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130</v>
      </c>
      <c r="AQ14" s="8">
        <f t="shared" si="3"/>
        <v>0</v>
      </c>
      <c r="AR14" s="8">
        <f t="shared" si="18"/>
        <v>396.44000000000005</v>
      </c>
      <c r="AT14" s="8">
        <v>25.76</v>
      </c>
      <c r="AU14" s="8">
        <v>25.76</v>
      </c>
      <c r="AW14" s="198">
        <v>26.78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26.78</v>
      </c>
      <c r="BD14" s="198">
        <v>26.78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26.78</v>
      </c>
      <c r="BL14" s="8">
        <f t="shared" si="21"/>
        <v>25.76</v>
      </c>
      <c r="BM14" s="8">
        <f t="shared" si="22"/>
        <v>25.76</v>
      </c>
      <c r="BN14" s="8">
        <f t="shared" si="23"/>
        <v>26.78</v>
      </c>
      <c r="BO14" s="8">
        <f t="shared" si="24"/>
        <v>26.78</v>
      </c>
      <c r="BP14" s="139">
        <f t="shared" si="25"/>
        <v>-1.0199999999999996</v>
      </c>
      <c r="BQ14" s="139">
        <f t="shared" si="26"/>
        <v>-1.0199999999999996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130</v>
      </c>
      <c r="G15" s="16">
        <f>'[3]30'!G17</f>
        <v>0</v>
      </c>
      <c r="H15" s="17">
        <f t="shared" si="27"/>
        <v>450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130</v>
      </c>
      <c r="N15" s="16">
        <f>'[3]30'!O17</f>
        <v>0</v>
      </c>
      <c r="O15" s="17">
        <f t="shared" si="28"/>
        <v>450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130</v>
      </c>
      <c r="V15" s="16">
        <f t="shared" si="0"/>
        <v>0</v>
      </c>
      <c r="W15" s="17">
        <f t="shared" si="30"/>
        <v>450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130</v>
      </c>
      <c r="AQ15" s="8">
        <f t="shared" si="3"/>
        <v>0</v>
      </c>
      <c r="AR15" s="8">
        <f t="shared" si="18"/>
        <v>396.44000000000005</v>
      </c>
      <c r="AT15" s="8">
        <v>25.76</v>
      </c>
      <c r="AU15" s="8">
        <v>25.76</v>
      </c>
      <c r="AW15" s="198">
        <v>26.78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26.78</v>
      </c>
      <c r="BD15" s="198">
        <v>26.78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26.78</v>
      </c>
      <c r="BL15" s="8">
        <f t="shared" si="21"/>
        <v>25.76</v>
      </c>
      <c r="BM15" s="8">
        <f t="shared" si="22"/>
        <v>25.76</v>
      </c>
      <c r="BN15" s="8">
        <f t="shared" si="23"/>
        <v>26.78</v>
      </c>
      <c r="BO15" s="8">
        <f t="shared" si="24"/>
        <v>26.78</v>
      </c>
      <c r="BP15" s="139">
        <f t="shared" si="25"/>
        <v>-1.0199999999999996</v>
      </c>
      <c r="BQ15" s="139">
        <f t="shared" si="26"/>
        <v>-1.0199999999999996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130</v>
      </c>
      <c r="G16" s="16">
        <f>'[3]30'!G18</f>
        <v>0</v>
      </c>
      <c r="H16" s="17">
        <f t="shared" si="27"/>
        <v>450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130</v>
      </c>
      <c r="N16" s="16">
        <f>'[3]30'!O18</f>
        <v>0</v>
      </c>
      <c r="O16" s="17">
        <f t="shared" si="28"/>
        <v>450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130</v>
      </c>
      <c r="V16" s="16">
        <f t="shared" si="0"/>
        <v>0</v>
      </c>
      <c r="W16" s="17">
        <f t="shared" si="30"/>
        <v>450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130</v>
      </c>
      <c r="AQ16" s="8">
        <f t="shared" si="3"/>
        <v>0</v>
      </c>
      <c r="AR16" s="8">
        <f t="shared" si="18"/>
        <v>396.44000000000005</v>
      </c>
      <c r="AT16" s="8">
        <v>25.76</v>
      </c>
      <c r="AU16" s="8">
        <v>25.76</v>
      </c>
      <c r="AW16" s="198">
        <v>26.78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26.78</v>
      </c>
      <c r="BD16" s="198">
        <v>26.78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26.78</v>
      </c>
      <c r="BL16" s="8">
        <f t="shared" si="21"/>
        <v>25.76</v>
      </c>
      <c r="BM16" s="8">
        <f t="shared" si="22"/>
        <v>25.76</v>
      </c>
      <c r="BN16" s="8">
        <f t="shared" si="23"/>
        <v>26.78</v>
      </c>
      <c r="BO16" s="8">
        <f t="shared" si="24"/>
        <v>26.78</v>
      </c>
      <c r="BP16" s="139">
        <f t="shared" si="25"/>
        <v>-1.0199999999999996</v>
      </c>
      <c r="BQ16" s="139">
        <f t="shared" si="26"/>
        <v>-1.0199999999999996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130</v>
      </c>
      <c r="G17" s="16">
        <f>'[3]30'!G19</f>
        <v>0</v>
      </c>
      <c r="H17" s="17">
        <f t="shared" si="27"/>
        <v>450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130</v>
      </c>
      <c r="N17" s="16">
        <f>'[3]30'!O19</f>
        <v>0</v>
      </c>
      <c r="O17" s="17">
        <f t="shared" si="28"/>
        <v>450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130</v>
      </c>
      <c r="V17" s="16">
        <f t="shared" si="0"/>
        <v>0</v>
      </c>
      <c r="W17" s="17">
        <f t="shared" si="30"/>
        <v>450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130</v>
      </c>
      <c r="AQ17" s="8">
        <f t="shared" si="3"/>
        <v>0</v>
      </c>
      <c r="AR17" s="8">
        <f t="shared" si="18"/>
        <v>396.44000000000005</v>
      </c>
      <c r="AT17" s="8">
        <v>25.76</v>
      </c>
      <c r="AU17" s="8">
        <v>25.76</v>
      </c>
      <c r="AW17" s="198">
        <v>26.78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26.78</v>
      </c>
      <c r="BD17" s="198">
        <v>26.78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26.78</v>
      </c>
      <c r="BL17" s="8">
        <f t="shared" si="21"/>
        <v>25.76</v>
      </c>
      <c r="BM17" s="8">
        <f t="shared" si="22"/>
        <v>25.76</v>
      </c>
      <c r="BN17" s="8">
        <f t="shared" si="23"/>
        <v>26.78</v>
      </c>
      <c r="BO17" s="8">
        <f t="shared" si="24"/>
        <v>26.78</v>
      </c>
      <c r="BP17" s="139">
        <f t="shared" si="25"/>
        <v>-1.0199999999999996</v>
      </c>
      <c r="BQ17" s="139">
        <f t="shared" si="26"/>
        <v>-1.0199999999999996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130</v>
      </c>
      <c r="G18" s="16">
        <f>'[3]30'!G20</f>
        <v>0</v>
      </c>
      <c r="H18" s="17">
        <f t="shared" si="27"/>
        <v>450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130</v>
      </c>
      <c r="N18" s="16">
        <f>'[3]30'!O20</f>
        <v>0</v>
      </c>
      <c r="O18" s="17">
        <f t="shared" si="28"/>
        <v>450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130</v>
      </c>
      <c r="V18" s="16">
        <f t="shared" si="0"/>
        <v>0</v>
      </c>
      <c r="W18" s="17">
        <f t="shared" si="30"/>
        <v>450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130</v>
      </c>
      <c r="AQ18" s="8">
        <f t="shared" si="3"/>
        <v>0</v>
      </c>
      <c r="AR18" s="8">
        <f t="shared" si="18"/>
        <v>396.44000000000005</v>
      </c>
      <c r="AT18" s="8">
        <v>25.76</v>
      </c>
      <c r="AU18" s="8">
        <v>25.76</v>
      </c>
      <c r="AW18" s="198">
        <v>26.78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26.78</v>
      </c>
      <c r="BD18" s="198">
        <v>26.78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26.78</v>
      </c>
      <c r="BL18" s="8">
        <f t="shared" si="21"/>
        <v>25.76</v>
      </c>
      <c r="BM18" s="8">
        <f t="shared" si="22"/>
        <v>25.76</v>
      </c>
      <c r="BN18" s="8">
        <f t="shared" si="23"/>
        <v>26.78</v>
      </c>
      <c r="BO18" s="8">
        <f t="shared" si="24"/>
        <v>26.78</v>
      </c>
      <c r="BP18" s="139">
        <f t="shared" si="25"/>
        <v>-1.0199999999999996</v>
      </c>
      <c r="BQ18" s="139">
        <f t="shared" si="26"/>
        <v>-1.0199999999999996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130</v>
      </c>
      <c r="G19" s="16">
        <f>'[3]30'!G21</f>
        <v>0</v>
      </c>
      <c r="H19" s="17">
        <f t="shared" si="27"/>
        <v>450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130</v>
      </c>
      <c r="N19" s="16">
        <f>'[3]30'!O21</f>
        <v>0</v>
      </c>
      <c r="O19" s="17">
        <f t="shared" si="28"/>
        <v>450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130</v>
      </c>
      <c r="V19" s="16">
        <f t="shared" si="29"/>
        <v>0</v>
      </c>
      <c r="W19" s="17">
        <f t="shared" si="30"/>
        <v>450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130</v>
      </c>
      <c r="AQ19" s="8">
        <f t="shared" si="31"/>
        <v>0</v>
      </c>
      <c r="AR19" s="8">
        <f t="shared" si="18"/>
        <v>396.44000000000005</v>
      </c>
      <c r="AT19" s="8">
        <v>25.76</v>
      </c>
      <c r="AU19" s="8">
        <v>25.76</v>
      </c>
      <c r="AW19" s="198">
        <v>26.78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26.78</v>
      </c>
      <c r="BD19" s="198">
        <v>26.78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26.78</v>
      </c>
      <c r="BL19" s="8">
        <f t="shared" si="21"/>
        <v>25.76</v>
      </c>
      <c r="BM19" s="8">
        <f t="shared" si="22"/>
        <v>25.76</v>
      </c>
      <c r="BN19" s="8">
        <f t="shared" si="23"/>
        <v>26.78</v>
      </c>
      <c r="BO19" s="8">
        <f t="shared" si="24"/>
        <v>26.78</v>
      </c>
      <c r="BP19" s="139">
        <f t="shared" si="25"/>
        <v>-1.0199999999999996</v>
      </c>
      <c r="BQ19" s="139">
        <f t="shared" si="26"/>
        <v>-1.0199999999999996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130</v>
      </c>
      <c r="G20" s="16">
        <f>'[3]30'!G22</f>
        <v>0</v>
      </c>
      <c r="H20" s="17">
        <f t="shared" si="27"/>
        <v>450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130</v>
      </c>
      <c r="N20" s="16">
        <f>'[3]30'!O22</f>
        <v>0</v>
      </c>
      <c r="O20" s="17">
        <f t="shared" si="28"/>
        <v>450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130</v>
      </c>
      <c r="V20" s="16">
        <f t="shared" si="29"/>
        <v>0</v>
      </c>
      <c r="W20" s="17">
        <f t="shared" si="30"/>
        <v>450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130</v>
      </c>
      <c r="AQ20" s="8">
        <f t="shared" si="31"/>
        <v>0</v>
      </c>
      <c r="AR20" s="8">
        <f t="shared" si="18"/>
        <v>396.44000000000005</v>
      </c>
      <c r="AT20" s="8">
        <v>25.76</v>
      </c>
      <c r="AU20" s="8">
        <v>25.76</v>
      </c>
      <c r="AW20" s="198">
        <v>26.78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26.78</v>
      </c>
      <c r="BD20" s="198">
        <v>26.78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26.78</v>
      </c>
      <c r="BL20" s="8">
        <f t="shared" si="21"/>
        <v>25.76</v>
      </c>
      <c r="BM20" s="8">
        <f t="shared" si="22"/>
        <v>25.76</v>
      </c>
      <c r="BN20" s="8">
        <f t="shared" si="23"/>
        <v>26.78</v>
      </c>
      <c r="BO20" s="8">
        <f t="shared" si="24"/>
        <v>26.78</v>
      </c>
      <c r="BP20" s="139">
        <f t="shared" si="25"/>
        <v>-1.0199999999999996</v>
      </c>
      <c r="BQ20" s="139">
        <f t="shared" si="26"/>
        <v>-1.0199999999999996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130</v>
      </c>
      <c r="G21" s="16">
        <f>'[3]30'!G23</f>
        <v>0</v>
      </c>
      <c r="H21" s="17">
        <f t="shared" si="27"/>
        <v>450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130</v>
      </c>
      <c r="N21" s="16">
        <f>'[3]30'!O23</f>
        <v>0</v>
      </c>
      <c r="O21" s="17">
        <f t="shared" si="28"/>
        <v>450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130</v>
      </c>
      <c r="V21" s="16">
        <f t="shared" si="29"/>
        <v>0</v>
      </c>
      <c r="W21" s="17">
        <f t="shared" si="30"/>
        <v>450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130</v>
      </c>
      <c r="AQ21" s="8">
        <f t="shared" si="31"/>
        <v>0</v>
      </c>
      <c r="AR21" s="8">
        <f t="shared" si="18"/>
        <v>396.44000000000005</v>
      </c>
      <c r="AT21" s="8">
        <v>25.76</v>
      </c>
      <c r="AU21" s="8">
        <v>25.76</v>
      </c>
      <c r="AW21" s="198">
        <v>26.78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26.78</v>
      </c>
      <c r="BD21" s="198">
        <v>26.78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26.78</v>
      </c>
      <c r="BL21" s="8">
        <f t="shared" si="21"/>
        <v>25.76</v>
      </c>
      <c r="BM21" s="8">
        <f t="shared" si="22"/>
        <v>25.76</v>
      </c>
      <c r="BN21" s="8">
        <f t="shared" si="23"/>
        <v>26.78</v>
      </c>
      <c r="BO21" s="8">
        <f t="shared" si="24"/>
        <v>26.78</v>
      </c>
      <c r="BP21" s="139">
        <f t="shared" si="25"/>
        <v>-1.0199999999999996</v>
      </c>
      <c r="BQ21" s="139">
        <f t="shared" si="26"/>
        <v>-1.0199999999999996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130</v>
      </c>
      <c r="G22" s="16">
        <f>'[3]30'!G24</f>
        <v>0</v>
      </c>
      <c r="H22" s="17">
        <f t="shared" si="27"/>
        <v>450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130</v>
      </c>
      <c r="N22" s="16">
        <f>'[3]30'!O24</f>
        <v>0</v>
      </c>
      <c r="O22" s="17">
        <f t="shared" si="28"/>
        <v>450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130</v>
      </c>
      <c r="V22" s="16">
        <f t="shared" si="29"/>
        <v>0</v>
      </c>
      <c r="W22" s="17">
        <f t="shared" si="30"/>
        <v>450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130</v>
      </c>
      <c r="AQ22" s="8">
        <f t="shared" si="31"/>
        <v>0</v>
      </c>
      <c r="AR22" s="8">
        <f t="shared" si="18"/>
        <v>396.44000000000005</v>
      </c>
      <c r="AT22" s="8">
        <v>25.76</v>
      </c>
      <c r="AU22" s="8">
        <v>25.76</v>
      </c>
      <c r="AW22" s="198">
        <v>26.78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26.78</v>
      </c>
      <c r="BD22" s="198">
        <v>26.78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26.78</v>
      </c>
      <c r="BL22" s="8">
        <f t="shared" si="21"/>
        <v>25.76</v>
      </c>
      <c r="BM22" s="8">
        <f t="shared" si="22"/>
        <v>25.76</v>
      </c>
      <c r="BN22" s="8">
        <f t="shared" si="23"/>
        <v>26.78</v>
      </c>
      <c r="BO22" s="8">
        <f t="shared" si="24"/>
        <v>26.78</v>
      </c>
      <c r="BP22" s="139">
        <f t="shared" si="25"/>
        <v>-1.0199999999999996</v>
      </c>
      <c r="BQ22" s="139">
        <f t="shared" si="26"/>
        <v>-1.0199999999999996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130</v>
      </c>
      <c r="G23" s="16">
        <f>'[3]30'!G25</f>
        <v>0</v>
      </c>
      <c r="H23" s="17">
        <f t="shared" si="27"/>
        <v>450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130</v>
      </c>
      <c r="N23" s="16">
        <f>'[3]30'!O25</f>
        <v>0</v>
      </c>
      <c r="O23" s="17">
        <f t="shared" si="28"/>
        <v>450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130</v>
      </c>
      <c r="V23" s="16">
        <f t="shared" si="29"/>
        <v>0</v>
      </c>
      <c r="W23" s="17">
        <f t="shared" si="30"/>
        <v>450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130</v>
      </c>
      <c r="AQ23" s="8">
        <f t="shared" si="31"/>
        <v>0</v>
      </c>
      <c r="AR23" s="8">
        <f t="shared" si="18"/>
        <v>396.44000000000005</v>
      </c>
      <c r="AT23" s="8">
        <v>25.75</v>
      </c>
      <c r="AU23" s="8">
        <v>25.75</v>
      </c>
      <c r="AW23" s="198">
        <v>26.78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26.78</v>
      </c>
      <c r="BD23" s="198">
        <v>26.78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26.78</v>
      </c>
      <c r="BL23" s="8">
        <f t="shared" si="21"/>
        <v>25.75</v>
      </c>
      <c r="BM23" s="8">
        <f t="shared" si="22"/>
        <v>25.75</v>
      </c>
      <c r="BN23" s="8">
        <f t="shared" si="23"/>
        <v>26.78</v>
      </c>
      <c r="BO23" s="8">
        <f t="shared" si="24"/>
        <v>26.78</v>
      </c>
      <c r="BP23" s="139">
        <f t="shared" si="25"/>
        <v>-1.0300000000000011</v>
      </c>
      <c r="BQ23" s="139">
        <f t="shared" si="26"/>
        <v>-1.0300000000000011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130</v>
      </c>
      <c r="G24" s="16">
        <f>'[3]30'!G26</f>
        <v>0</v>
      </c>
      <c r="H24" s="17">
        <f t="shared" si="27"/>
        <v>450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130</v>
      </c>
      <c r="N24" s="16">
        <f>'[3]30'!O26</f>
        <v>0</v>
      </c>
      <c r="O24" s="17">
        <f t="shared" si="28"/>
        <v>450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130</v>
      </c>
      <c r="V24" s="16">
        <f t="shared" si="29"/>
        <v>0</v>
      </c>
      <c r="W24" s="17">
        <f t="shared" si="30"/>
        <v>450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130</v>
      </c>
      <c r="AQ24" s="8">
        <f t="shared" si="31"/>
        <v>0</v>
      </c>
      <c r="AR24" s="8">
        <f t="shared" si="18"/>
        <v>396.44000000000005</v>
      </c>
      <c r="AT24" s="8">
        <v>25.75</v>
      </c>
      <c r="AU24" s="8">
        <v>25.75</v>
      </c>
      <c r="AW24" s="198">
        <v>26.78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26.78</v>
      </c>
      <c r="BD24" s="198">
        <v>26.78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26.78</v>
      </c>
      <c r="BL24" s="8">
        <f t="shared" si="21"/>
        <v>25.75</v>
      </c>
      <c r="BM24" s="8">
        <f t="shared" si="22"/>
        <v>25.75</v>
      </c>
      <c r="BN24" s="8">
        <f t="shared" si="23"/>
        <v>26.78</v>
      </c>
      <c r="BO24" s="8">
        <f t="shared" si="24"/>
        <v>26.78</v>
      </c>
      <c r="BP24" s="139">
        <f t="shared" si="25"/>
        <v>-1.0300000000000011</v>
      </c>
      <c r="BQ24" s="139">
        <f t="shared" si="26"/>
        <v>-1.0300000000000011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130</v>
      </c>
      <c r="G25" s="16">
        <f>'[3]30'!G27</f>
        <v>0</v>
      </c>
      <c r="H25" s="17">
        <f t="shared" si="27"/>
        <v>450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130</v>
      </c>
      <c r="N25" s="16">
        <f>'[3]30'!O27</f>
        <v>0</v>
      </c>
      <c r="O25" s="17">
        <f t="shared" si="28"/>
        <v>450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130</v>
      </c>
      <c r="V25" s="16">
        <f t="shared" si="29"/>
        <v>0</v>
      </c>
      <c r="W25" s="17">
        <f t="shared" si="30"/>
        <v>450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130</v>
      </c>
      <c r="AQ25" s="8">
        <f t="shared" si="31"/>
        <v>0</v>
      </c>
      <c r="AR25" s="8">
        <f t="shared" si="18"/>
        <v>396.44000000000005</v>
      </c>
      <c r="AT25" s="8">
        <v>25.75</v>
      </c>
      <c r="AU25" s="8">
        <v>25.75</v>
      </c>
      <c r="AW25" s="198">
        <v>26.78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26.78</v>
      </c>
      <c r="BD25" s="198">
        <v>26.78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26.78</v>
      </c>
      <c r="BL25" s="8">
        <f t="shared" si="21"/>
        <v>25.75</v>
      </c>
      <c r="BM25" s="8">
        <f t="shared" si="22"/>
        <v>25.75</v>
      </c>
      <c r="BN25" s="8">
        <f t="shared" si="23"/>
        <v>26.78</v>
      </c>
      <c r="BO25" s="8">
        <f t="shared" si="24"/>
        <v>26.78</v>
      </c>
      <c r="BP25" s="139">
        <f t="shared" si="25"/>
        <v>-1.0300000000000011</v>
      </c>
      <c r="BQ25" s="139">
        <f t="shared" si="26"/>
        <v>-1.0300000000000011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130</v>
      </c>
      <c r="G26" s="16">
        <f>'[3]30'!G28</f>
        <v>0</v>
      </c>
      <c r="H26" s="17">
        <f t="shared" si="27"/>
        <v>450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130</v>
      </c>
      <c r="N26" s="16">
        <f>'[3]30'!O28</f>
        <v>0</v>
      </c>
      <c r="O26" s="17">
        <f t="shared" si="28"/>
        <v>450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130</v>
      </c>
      <c r="V26" s="16">
        <f t="shared" si="29"/>
        <v>0</v>
      </c>
      <c r="W26" s="17">
        <f t="shared" si="30"/>
        <v>450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130</v>
      </c>
      <c r="AQ26" s="8">
        <f t="shared" si="31"/>
        <v>0</v>
      </c>
      <c r="AR26" s="8">
        <f t="shared" si="18"/>
        <v>396.44000000000005</v>
      </c>
      <c r="AT26" s="8">
        <v>25.75</v>
      </c>
      <c r="AU26" s="8">
        <v>25.75</v>
      </c>
      <c r="AW26" s="198">
        <v>26.78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26.78</v>
      </c>
      <c r="BD26" s="198">
        <v>26.78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26.78</v>
      </c>
      <c r="BL26" s="8">
        <f t="shared" si="21"/>
        <v>25.75</v>
      </c>
      <c r="BM26" s="8">
        <f t="shared" si="22"/>
        <v>25.75</v>
      </c>
      <c r="BN26" s="8">
        <f t="shared" si="23"/>
        <v>26.78</v>
      </c>
      <c r="BO26" s="8">
        <f t="shared" si="24"/>
        <v>26.78</v>
      </c>
      <c r="BP26" s="139">
        <f t="shared" si="25"/>
        <v>-1.0300000000000011</v>
      </c>
      <c r="BQ26" s="139">
        <f t="shared" si="26"/>
        <v>-1.0300000000000011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130</v>
      </c>
      <c r="G27" s="16">
        <f>'[3]30'!G29</f>
        <v>0</v>
      </c>
      <c r="H27" s="17">
        <f t="shared" si="27"/>
        <v>450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130</v>
      </c>
      <c r="N27" s="16">
        <f>'[3]30'!O29</f>
        <v>0</v>
      </c>
      <c r="O27" s="17">
        <f t="shared" si="28"/>
        <v>450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130</v>
      </c>
      <c r="V27" s="16">
        <f t="shared" si="29"/>
        <v>0</v>
      </c>
      <c r="W27" s="17">
        <f t="shared" si="30"/>
        <v>450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130</v>
      </c>
      <c r="AQ27" s="8">
        <f t="shared" si="31"/>
        <v>0</v>
      </c>
      <c r="AR27" s="8">
        <f t="shared" si="18"/>
        <v>386</v>
      </c>
      <c r="AT27" s="8">
        <v>30.78</v>
      </c>
      <c r="AU27" s="8">
        <v>30.78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30.78</v>
      </c>
      <c r="BM27" s="8">
        <f t="shared" si="22"/>
        <v>30.78</v>
      </c>
      <c r="BN27" s="8">
        <f t="shared" si="23"/>
        <v>32</v>
      </c>
      <c r="BO27" s="8">
        <f t="shared" si="24"/>
        <v>32</v>
      </c>
      <c r="BP27" s="139">
        <f t="shared" si="25"/>
        <v>-1.2199999999999989</v>
      </c>
      <c r="BQ27" s="139">
        <f t="shared" si="26"/>
        <v>-1.2199999999999989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130</v>
      </c>
      <c r="G28" s="16">
        <f>'[3]30'!G30</f>
        <v>0</v>
      </c>
      <c r="H28" s="17">
        <f t="shared" si="27"/>
        <v>450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130</v>
      </c>
      <c r="N28" s="16">
        <f>'[3]30'!O30</f>
        <v>0</v>
      </c>
      <c r="O28" s="17">
        <f t="shared" si="28"/>
        <v>450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130</v>
      </c>
      <c r="V28" s="16">
        <f t="shared" si="29"/>
        <v>0</v>
      </c>
      <c r="W28" s="17">
        <f t="shared" si="30"/>
        <v>450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130</v>
      </c>
      <c r="AQ28" s="8">
        <f t="shared" si="31"/>
        <v>0</v>
      </c>
      <c r="AR28" s="8">
        <f t="shared" si="18"/>
        <v>386</v>
      </c>
      <c r="AT28" s="8">
        <v>30.78</v>
      </c>
      <c r="AU28" s="8">
        <v>30.78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30.78</v>
      </c>
      <c r="BM28" s="8">
        <f t="shared" si="22"/>
        <v>30.78</v>
      </c>
      <c r="BN28" s="8">
        <f t="shared" si="23"/>
        <v>32</v>
      </c>
      <c r="BO28" s="8">
        <f t="shared" si="24"/>
        <v>32</v>
      </c>
      <c r="BP28" s="139">
        <f t="shared" si="25"/>
        <v>-1.2199999999999989</v>
      </c>
      <c r="BQ28" s="139">
        <f t="shared" si="26"/>
        <v>-1.2199999999999989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130</v>
      </c>
      <c r="G29" s="16">
        <f>'[3]30'!G31</f>
        <v>0</v>
      </c>
      <c r="H29" s="17">
        <f t="shared" si="27"/>
        <v>450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130</v>
      </c>
      <c r="N29" s="16">
        <f>'[3]30'!O31</f>
        <v>0</v>
      </c>
      <c r="O29" s="17">
        <f t="shared" si="28"/>
        <v>450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130</v>
      </c>
      <c r="V29" s="16">
        <f t="shared" si="29"/>
        <v>0</v>
      </c>
      <c r="W29" s="17">
        <f t="shared" si="30"/>
        <v>450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130</v>
      </c>
      <c r="AQ29" s="8">
        <f t="shared" si="31"/>
        <v>0</v>
      </c>
      <c r="AR29" s="8">
        <f t="shared" si="18"/>
        <v>386</v>
      </c>
      <c r="AT29" s="8">
        <v>30.78</v>
      </c>
      <c r="AU29" s="8">
        <v>30.78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30.78</v>
      </c>
      <c r="BM29" s="8">
        <f t="shared" si="22"/>
        <v>30.78</v>
      </c>
      <c r="BN29" s="8">
        <f t="shared" si="23"/>
        <v>32</v>
      </c>
      <c r="BO29" s="8">
        <f t="shared" si="24"/>
        <v>32</v>
      </c>
      <c r="BP29" s="139">
        <f t="shared" si="25"/>
        <v>-1.2199999999999989</v>
      </c>
      <c r="BQ29" s="139">
        <f t="shared" si="26"/>
        <v>-1.2199999999999989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130</v>
      </c>
      <c r="G30" s="16">
        <f>'[3]30'!G32</f>
        <v>0</v>
      </c>
      <c r="H30" s="17">
        <f t="shared" si="27"/>
        <v>450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130</v>
      </c>
      <c r="N30" s="16">
        <f>'[3]30'!O32</f>
        <v>0</v>
      </c>
      <c r="O30" s="17">
        <f t="shared" si="28"/>
        <v>450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130</v>
      </c>
      <c r="V30" s="16">
        <f t="shared" si="29"/>
        <v>0</v>
      </c>
      <c r="W30" s="17">
        <f t="shared" si="30"/>
        <v>450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130</v>
      </c>
      <c r="AQ30" s="8">
        <f t="shared" si="31"/>
        <v>0</v>
      </c>
      <c r="AR30" s="8">
        <f t="shared" si="18"/>
        <v>386</v>
      </c>
      <c r="AT30" s="8">
        <v>30.78</v>
      </c>
      <c r="AU30" s="8">
        <v>30.78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30.78</v>
      </c>
      <c r="BM30" s="8">
        <f t="shared" si="22"/>
        <v>30.78</v>
      </c>
      <c r="BN30" s="8">
        <f t="shared" si="23"/>
        <v>32</v>
      </c>
      <c r="BO30" s="8">
        <f t="shared" si="24"/>
        <v>32</v>
      </c>
      <c r="BP30" s="139">
        <f t="shared" si="25"/>
        <v>-1.2199999999999989</v>
      </c>
      <c r="BQ30" s="139">
        <f t="shared" si="26"/>
        <v>-1.2199999999999989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130</v>
      </c>
      <c r="G31" s="16">
        <f>'[3]30'!G33</f>
        <v>0</v>
      </c>
      <c r="H31" s="17">
        <f t="shared" si="27"/>
        <v>450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130</v>
      </c>
      <c r="N31" s="16">
        <f>'[3]30'!O33</f>
        <v>0</v>
      </c>
      <c r="O31" s="17">
        <f t="shared" si="28"/>
        <v>450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130</v>
      </c>
      <c r="V31" s="16">
        <f t="shared" si="29"/>
        <v>0</v>
      </c>
      <c r="W31" s="17">
        <f t="shared" si="30"/>
        <v>450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130</v>
      </c>
      <c r="AQ31" s="8">
        <f t="shared" si="31"/>
        <v>0</v>
      </c>
      <c r="AR31" s="8">
        <f t="shared" si="18"/>
        <v>386</v>
      </c>
      <c r="AT31" s="8">
        <v>30.78</v>
      </c>
      <c r="AU31" s="8">
        <v>30.78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30.78</v>
      </c>
      <c r="BM31" s="8">
        <f t="shared" si="22"/>
        <v>30.78</v>
      </c>
      <c r="BN31" s="8">
        <f t="shared" si="23"/>
        <v>32</v>
      </c>
      <c r="BO31" s="8">
        <f t="shared" si="24"/>
        <v>32</v>
      </c>
      <c r="BP31" s="139">
        <f t="shared" si="25"/>
        <v>-1.2199999999999989</v>
      </c>
      <c r="BQ31" s="139">
        <f t="shared" si="26"/>
        <v>-1.2199999999999989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130</v>
      </c>
      <c r="G32" s="16">
        <f>'[3]30'!G34</f>
        <v>0</v>
      </c>
      <c r="H32" s="17">
        <f t="shared" si="27"/>
        <v>450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130</v>
      </c>
      <c r="N32" s="16">
        <f>'[3]30'!O34</f>
        <v>0</v>
      </c>
      <c r="O32" s="17">
        <f t="shared" si="28"/>
        <v>450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130</v>
      </c>
      <c r="V32" s="16">
        <f t="shared" si="29"/>
        <v>0</v>
      </c>
      <c r="W32" s="17">
        <f t="shared" si="30"/>
        <v>450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130</v>
      </c>
      <c r="AQ32" s="8">
        <f t="shared" si="31"/>
        <v>0</v>
      </c>
      <c r="AR32" s="8">
        <f t="shared" si="18"/>
        <v>386</v>
      </c>
      <c r="AT32" s="8">
        <v>30.78</v>
      </c>
      <c r="AU32" s="8">
        <v>30.78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30.78</v>
      </c>
      <c r="BM32" s="8">
        <f t="shared" si="22"/>
        <v>30.78</v>
      </c>
      <c r="BN32" s="8">
        <f t="shared" si="23"/>
        <v>32</v>
      </c>
      <c r="BO32" s="8">
        <f t="shared" si="24"/>
        <v>32</v>
      </c>
      <c r="BP32" s="139">
        <f t="shared" si="25"/>
        <v>-1.2199999999999989</v>
      </c>
      <c r="BQ32" s="139">
        <f t="shared" si="26"/>
        <v>-1.2199999999999989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120</v>
      </c>
      <c r="G33" s="16">
        <f>'[3]30'!G35</f>
        <v>0</v>
      </c>
      <c r="H33" s="17">
        <f t="shared" si="27"/>
        <v>440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120</v>
      </c>
      <c r="N33" s="16">
        <f>'[3]30'!O35</f>
        <v>0</v>
      </c>
      <c r="O33" s="17">
        <f t="shared" si="28"/>
        <v>440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120</v>
      </c>
      <c r="V33" s="16">
        <f t="shared" si="29"/>
        <v>0</v>
      </c>
      <c r="W33" s="17">
        <f t="shared" si="30"/>
        <v>440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</v>
      </c>
      <c r="AQ33" s="8">
        <f t="shared" si="31"/>
        <v>0</v>
      </c>
      <c r="AR33" s="8">
        <f t="shared" si="18"/>
        <v>376</v>
      </c>
      <c r="AT33" s="8">
        <v>30.78</v>
      </c>
      <c r="AU33" s="8">
        <v>30.78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30.78</v>
      </c>
      <c r="BM33" s="8">
        <f t="shared" si="22"/>
        <v>30.78</v>
      </c>
      <c r="BN33" s="8">
        <f t="shared" si="23"/>
        <v>32</v>
      </c>
      <c r="BO33" s="8">
        <f t="shared" si="24"/>
        <v>32</v>
      </c>
      <c r="BP33" s="139">
        <f t="shared" si="25"/>
        <v>-1.2199999999999989</v>
      </c>
      <c r="BQ33" s="139">
        <f t="shared" si="26"/>
        <v>-1.2199999999999989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120</v>
      </c>
      <c r="G34" s="16">
        <f>'[3]30'!G36</f>
        <v>0</v>
      </c>
      <c r="H34" s="17">
        <f t="shared" si="27"/>
        <v>440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120</v>
      </c>
      <c r="N34" s="16">
        <f>'[3]30'!O36</f>
        <v>0</v>
      </c>
      <c r="O34" s="17">
        <f t="shared" si="28"/>
        <v>440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120</v>
      </c>
      <c r="V34" s="16">
        <f t="shared" si="29"/>
        <v>0</v>
      </c>
      <c r="W34" s="17">
        <f t="shared" si="30"/>
        <v>440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</v>
      </c>
      <c r="AQ34" s="8">
        <f t="shared" si="31"/>
        <v>0</v>
      </c>
      <c r="AR34" s="8">
        <f t="shared" si="18"/>
        <v>376</v>
      </c>
      <c r="AT34" s="8">
        <v>30.78</v>
      </c>
      <c r="AU34" s="8">
        <v>30.78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30.78</v>
      </c>
      <c r="BM34" s="8">
        <f t="shared" si="22"/>
        <v>30.78</v>
      </c>
      <c r="BN34" s="8">
        <f t="shared" si="23"/>
        <v>32</v>
      </c>
      <c r="BO34" s="8">
        <f t="shared" si="24"/>
        <v>32</v>
      </c>
      <c r="BP34" s="139">
        <f t="shared" si="25"/>
        <v>-1.2199999999999989</v>
      </c>
      <c r="BQ34" s="139">
        <f t="shared" si="26"/>
        <v>-1.2199999999999989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100</v>
      </c>
      <c r="G35" s="16">
        <f>'[3]30'!G37</f>
        <v>0</v>
      </c>
      <c r="H35" s="17">
        <f t="shared" si="27"/>
        <v>420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100</v>
      </c>
      <c r="N35" s="16">
        <f>'[3]30'!O37</f>
        <v>0</v>
      </c>
      <c r="O35" s="17">
        <f t="shared" si="28"/>
        <v>420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100</v>
      </c>
      <c r="V35" s="16">
        <f t="shared" si="29"/>
        <v>0</v>
      </c>
      <c r="W35" s="17">
        <f t="shared" si="30"/>
        <v>420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100</v>
      </c>
      <c r="AQ35" s="8">
        <f t="shared" si="31"/>
        <v>0</v>
      </c>
      <c r="AR35" s="8">
        <f t="shared" si="18"/>
        <v>356</v>
      </c>
      <c r="AT35" s="8">
        <v>30.78</v>
      </c>
      <c r="AU35" s="8">
        <v>30.78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30.78</v>
      </c>
      <c r="BM35" s="8">
        <f t="shared" si="22"/>
        <v>30.78</v>
      </c>
      <c r="BN35" s="8">
        <f t="shared" si="23"/>
        <v>32</v>
      </c>
      <c r="BO35" s="8">
        <f t="shared" si="24"/>
        <v>32</v>
      </c>
      <c r="BP35" s="139">
        <f t="shared" si="25"/>
        <v>-1.2199999999999989</v>
      </c>
      <c r="BQ35" s="139">
        <f t="shared" si="26"/>
        <v>-1.2199999999999989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100</v>
      </c>
      <c r="G36" s="16">
        <f>'[3]30'!G38</f>
        <v>0</v>
      </c>
      <c r="H36" s="17">
        <f t="shared" si="27"/>
        <v>420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100</v>
      </c>
      <c r="N36" s="16">
        <f>'[3]30'!O38</f>
        <v>0</v>
      </c>
      <c r="O36" s="17">
        <f t="shared" si="28"/>
        <v>420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100</v>
      </c>
      <c r="V36" s="16">
        <f t="shared" si="29"/>
        <v>0</v>
      </c>
      <c r="W36" s="17">
        <f t="shared" si="30"/>
        <v>420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100</v>
      </c>
      <c r="AQ36" s="8">
        <f t="shared" si="31"/>
        <v>0</v>
      </c>
      <c r="AR36" s="8">
        <f t="shared" si="18"/>
        <v>356</v>
      </c>
      <c r="AT36" s="8">
        <v>30.78</v>
      </c>
      <c r="AU36" s="8">
        <v>30.78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30.78</v>
      </c>
      <c r="BM36" s="8">
        <f t="shared" si="22"/>
        <v>30.78</v>
      </c>
      <c r="BN36" s="8">
        <f t="shared" si="23"/>
        <v>32</v>
      </c>
      <c r="BO36" s="8">
        <f t="shared" si="24"/>
        <v>32</v>
      </c>
      <c r="BP36" s="139">
        <f t="shared" si="25"/>
        <v>-1.2199999999999989</v>
      </c>
      <c r="BQ36" s="139">
        <f t="shared" si="26"/>
        <v>-1.2199999999999989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100</v>
      </c>
      <c r="G37" s="16">
        <f>'[3]30'!G39</f>
        <v>0</v>
      </c>
      <c r="H37" s="17">
        <f t="shared" si="27"/>
        <v>420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100</v>
      </c>
      <c r="N37" s="16">
        <f>'[3]30'!O39</f>
        <v>0</v>
      </c>
      <c r="O37" s="17">
        <f t="shared" si="28"/>
        <v>420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100</v>
      </c>
      <c r="V37" s="16">
        <f t="shared" si="29"/>
        <v>0</v>
      </c>
      <c r="W37" s="17">
        <f t="shared" si="30"/>
        <v>420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100</v>
      </c>
      <c r="AQ37" s="8">
        <f t="shared" si="31"/>
        <v>0</v>
      </c>
      <c r="AR37" s="8">
        <f t="shared" si="18"/>
        <v>356</v>
      </c>
      <c r="AT37" s="8">
        <v>30.78</v>
      </c>
      <c r="AU37" s="8">
        <v>30.78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30.78</v>
      </c>
      <c r="BM37" s="8">
        <f t="shared" si="22"/>
        <v>30.78</v>
      </c>
      <c r="BN37" s="8">
        <f t="shared" si="23"/>
        <v>32</v>
      </c>
      <c r="BO37" s="8">
        <f t="shared" si="24"/>
        <v>32</v>
      </c>
      <c r="BP37" s="139">
        <f t="shared" si="25"/>
        <v>-1.2199999999999989</v>
      </c>
      <c r="BQ37" s="139">
        <f t="shared" si="26"/>
        <v>-1.2199999999999989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100</v>
      </c>
      <c r="G38" s="16">
        <f>'[3]30'!G40</f>
        <v>0</v>
      </c>
      <c r="H38" s="17">
        <f t="shared" si="27"/>
        <v>420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100</v>
      </c>
      <c r="N38" s="16">
        <f>'[3]30'!O40</f>
        <v>0</v>
      </c>
      <c r="O38" s="17">
        <f t="shared" si="28"/>
        <v>420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100</v>
      </c>
      <c r="V38" s="16">
        <f t="shared" si="29"/>
        <v>0</v>
      </c>
      <c r="W38" s="17">
        <f t="shared" si="30"/>
        <v>420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100</v>
      </c>
      <c r="AQ38" s="8">
        <f t="shared" si="31"/>
        <v>0</v>
      </c>
      <c r="AR38" s="8">
        <f t="shared" si="18"/>
        <v>356</v>
      </c>
      <c r="AT38" s="8">
        <v>30.78</v>
      </c>
      <c r="AU38" s="8">
        <v>30.78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30.78</v>
      </c>
      <c r="BM38" s="8">
        <f t="shared" si="22"/>
        <v>30.78</v>
      </c>
      <c r="BN38" s="8">
        <f t="shared" si="23"/>
        <v>32</v>
      </c>
      <c r="BO38" s="8">
        <f t="shared" si="24"/>
        <v>32</v>
      </c>
      <c r="BP38" s="139">
        <f t="shared" si="25"/>
        <v>-1.2199999999999989</v>
      </c>
      <c r="BQ38" s="139">
        <f t="shared" si="26"/>
        <v>-1.2199999999999989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0</v>
      </c>
      <c r="G39" s="16">
        <f>'[3]30'!G41</f>
        <v>0</v>
      </c>
      <c r="H39" s="17">
        <f t="shared" si="27"/>
        <v>320</v>
      </c>
      <c r="I39" s="15">
        <f>'[3]30'!J41</f>
        <v>317.05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317.05</v>
      </c>
      <c r="P39" s="18">
        <f>frq!C39</f>
        <v>1</v>
      </c>
      <c r="Q39" s="15">
        <f t="shared" si="29"/>
        <v>317.05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317.05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253.05</v>
      </c>
      <c r="AT39" s="8">
        <v>30.78</v>
      </c>
      <c r="AU39" s="8">
        <v>30.78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30.78</v>
      </c>
      <c r="BM39" s="8">
        <f t="shared" si="22"/>
        <v>30.78</v>
      </c>
      <c r="BN39" s="8">
        <f t="shared" si="23"/>
        <v>32</v>
      </c>
      <c r="BO39" s="8">
        <f t="shared" si="24"/>
        <v>32</v>
      </c>
      <c r="BP39" s="139">
        <f t="shared" si="25"/>
        <v>-1.2199999999999989</v>
      </c>
      <c r="BQ39" s="139">
        <f t="shared" si="26"/>
        <v>-1.2199999999999989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0</v>
      </c>
      <c r="G40" s="16">
        <f>'[3]30'!G42</f>
        <v>0</v>
      </c>
      <c r="H40" s="17">
        <f t="shared" si="27"/>
        <v>320</v>
      </c>
      <c r="I40" s="15">
        <f>'[3]30'!J42</f>
        <v>317.05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317.05</v>
      </c>
      <c r="P40" s="18">
        <f>frq!C40</f>
        <v>1</v>
      </c>
      <c r="Q40" s="15">
        <f t="shared" si="29"/>
        <v>317.05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317.05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253.05</v>
      </c>
      <c r="AT40" s="8">
        <v>30.78</v>
      </c>
      <c r="AU40" s="8">
        <v>30.78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30.78</v>
      </c>
      <c r="BM40" s="8">
        <f t="shared" si="22"/>
        <v>30.78</v>
      </c>
      <c r="BN40" s="8">
        <f t="shared" si="23"/>
        <v>32</v>
      </c>
      <c r="BO40" s="8">
        <f t="shared" si="24"/>
        <v>32</v>
      </c>
      <c r="BP40" s="139">
        <f t="shared" si="25"/>
        <v>-1.2199999999999989</v>
      </c>
      <c r="BQ40" s="139">
        <f t="shared" si="26"/>
        <v>-1.2199999999999989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0</v>
      </c>
      <c r="G41" s="16">
        <f>'[3]30'!G43</f>
        <v>0</v>
      </c>
      <c r="H41" s="17">
        <f t="shared" si="27"/>
        <v>320</v>
      </c>
      <c r="I41" s="15">
        <f>'[3]30'!J43</f>
        <v>317.05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317.05</v>
      </c>
      <c r="P41" s="18">
        <f>frq!C41</f>
        <v>1</v>
      </c>
      <c r="Q41" s="15">
        <f t="shared" si="29"/>
        <v>317.05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317.05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253.05</v>
      </c>
      <c r="AT41" s="8">
        <v>30.78</v>
      </c>
      <c r="AU41" s="8">
        <v>30.78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30.78</v>
      </c>
      <c r="BM41" s="8">
        <f t="shared" si="22"/>
        <v>30.78</v>
      </c>
      <c r="BN41" s="8">
        <f t="shared" si="23"/>
        <v>32</v>
      </c>
      <c r="BO41" s="8">
        <f t="shared" si="24"/>
        <v>32</v>
      </c>
      <c r="BP41" s="139">
        <f t="shared" si="25"/>
        <v>-1.2199999999999989</v>
      </c>
      <c r="BQ41" s="139">
        <f t="shared" si="26"/>
        <v>-1.2199999999999989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0</v>
      </c>
      <c r="G42" s="16">
        <f>'[3]30'!G44</f>
        <v>0</v>
      </c>
      <c r="H42" s="17">
        <f t="shared" si="27"/>
        <v>320</v>
      </c>
      <c r="I42" s="15">
        <f>'[3]30'!J44</f>
        <v>317.05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317.05</v>
      </c>
      <c r="P42" s="18">
        <f>frq!C42</f>
        <v>1</v>
      </c>
      <c r="Q42" s="15">
        <f t="shared" si="29"/>
        <v>317.05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317.05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253.05</v>
      </c>
      <c r="AT42" s="8">
        <v>30.78</v>
      </c>
      <c r="AU42" s="8">
        <v>30.78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30.78</v>
      </c>
      <c r="BM42" s="8">
        <f t="shared" si="22"/>
        <v>30.78</v>
      </c>
      <c r="BN42" s="8">
        <f t="shared" si="23"/>
        <v>32</v>
      </c>
      <c r="BO42" s="8">
        <f t="shared" si="24"/>
        <v>32</v>
      </c>
      <c r="BP42" s="139">
        <f t="shared" si="25"/>
        <v>-1.2199999999999989</v>
      </c>
      <c r="BQ42" s="139">
        <f t="shared" si="26"/>
        <v>-1.2199999999999989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0</v>
      </c>
      <c r="G43" s="16">
        <f>'[3]30'!G45</f>
        <v>0</v>
      </c>
      <c r="H43" s="17">
        <f t="shared" si="27"/>
        <v>320</v>
      </c>
      <c r="I43" s="15">
        <f>'[3]30'!J45</f>
        <v>317.05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317.05</v>
      </c>
      <c r="P43" s="18">
        <f>frq!C43</f>
        <v>1</v>
      </c>
      <c r="Q43" s="15">
        <f t="shared" si="29"/>
        <v>317.05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317.05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253.05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253.05</v>
      </c>
      <c r="AT43" s="8">
        <v>30.78</v>
      </c>
      <c r="AU43" s="8">
        <v>30.78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30.78</v>
      </c>
      <c r="BM43" s="8">
        <f t="shared" si="22"/>
        <v>30.78</v>
      </c>
      <c r="BN43" s="8">
        <f t="shared" si="23"/>
        <v>32</v>
      </c>
      <c r="BO43" s="8">
        <f t="shared" si="24"/>
        <v>32</v>
      </c>
      <c r="BP43" s="139">
        <f t="shared" si="25"/>
        <v>-1.2199999999999989</v>
      </c>
      <c r="BQ43" s="139">
        <f t="shared" si="26"/>
        <v>-1.2199999999999989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0</v>
      </c>
      <c r="G44" s="16">
        <f>'[3]30'!G46</f>
        <v>0</v>
      </c>
      <c r="H44" s="17">
        <f t="shared" si="27"/>
        <v>320</v>
      </c>
      <c r="I44" s="15">
        <f>'[3]30'!J46</f>
        <v>317.05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317.05</v>
      </c>
      <c r="P44" s="18">
        <f>frq!C44</f>
        <v>1</v>
      </c>
      <c r="Q44" s="15">
        <f t="shared" si="29"/>
        <v>317.05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317.05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253.05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253.05</v>
      </c>
      <c r="AT44" s="8">
        <v>30.78</v>
      </c>
      <c r="AU44" s="8">
        <v>30.78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30.78</v>
      </c>
      <c r="BM44" s="8">
        <f t="shared" si="22"/>
        <v>30.78</v>
      </c>
      <c r="BN44" s="8">
        <f t="shared" si="23"/>
        <v>32</v>
      </c>
      <c r="BO44" s="8">
        <f t="shared" si="24"/>
        <v>32</v>
      </c>
      <c r="BP44" s="139">
        <f t="shared" si="25"/>
        <v>-1.2199999999999989</v>
      </c>
      <c r="BQ44" s="139">
        <f t="shared" si="26"/>
        <v>-1.2199999999999989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0</v>
      </c>
      <c r="G45" s="16">
        <f>'[3]30'!G47</f>
        <v>0</v>
      </c>
      <c r="H45" s="17">
        <f t="shared" si="27"/>
        <v>320</v>
      </c>
      <c r="I45" s="15">
        <f>'[3]30'!J47</f>
        <v>317.05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317.05</v>
      </c>
      <c r="P45" s="18">
        <f>frq!C45</f>
        <v>1</v>
      </c>
      <c r="Q45" s="15">
        <f t="shared" si="29"/>
        <v>317.05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317.05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253.05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253.05</v>
      </c>
      <c r="AT45" s="8">
        <v>30.78</v>
      </c>
      <c r="AU45" s="8">
        <v>30.78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30.78</v>
      </c>
      <c r="BM45" s="8">
        <f t="shared" si="22"/>
        <v>30.78</v>
      </c>
      <c r="BN45" s="8">
        <f t="shared" si="23"/>
        <v>32</v>
      </c>
      <c r="BO45" s="8">
        <f t="shared" si="24"/>
        <v>32</v>
      </c>
      <c r="BP45" s="139">
        <f t="shared" si="25"/>
        <v>-1.2199999999999989</v>
      </c>
      <c r="BQ45" s="139">
        <f t="shared" si="26"/>
        <v>-1.2199999999999989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0</v>
      </c>
      <c r="G46" s="16">
        <f>'[3]30'!G48</f>
        <v>0</v>
      </c>
      <c r="H46" s="17">
        <f t="shared" si="27"/>
        <v>320</v>
      </c>
      <c r="I46" s="15">
        <f>'[3]30'!J48</f>
        <v>317.05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317.05</v>
      </c>
      <c r="P46" s="18">
        <f>frq!C46</f>
        <v>1</v>
      </c>
      <c r="Q46" s="15">
        <f t="shared" si="29"/>
        <v>317.05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317.05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253.05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253.05</v>
      </c>
      <c r="AT46" s="8">
        <v>30.78</v>
      </c>
      <c r="AU46" s="8">
        <v>30.78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30.78</v>
      </c>
      <c r="BM46" s="8">
        <f t="shared" si="22"/>
        <v>30.78</v>
      </c>
      <c r="BN46" s="8">
        <f t="shared" si="23"/>
        <v>32</v>
      </c>
      <c r="BO46" s="8">
        <f t="shared" si="24"/>
        <v>32</v>
      </c>
      <c r="BP46" s="139">
        <f t="shared" si="25"/>
        <v>-1.2199999999999989</v>
      </c>
      <c r="BQ46" s="139">
        <f t="shared" si="26"/>
        <v>-1.2199999999999989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0</v>
      </c>
      <c r="G47" s="16">
        <f>'[3]30'!G49</f>
        <v>0</v>
      </c>
      <c r="H47" s="17">
        <f t="shared" si="27"/>
        <v>320</v>
      </c>
      <c r="I47" s="15">
        <f>'[3]30'!J49</f>
        <v>313.05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313.05</v>
      </c>
      <c r="P47" s="18">
        <f>frq!C47</f>
        <v>1</v>
      </c>
      <c r="Q47" s="15">
        <f t="shared" si="29"/>
        <v>313.05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313.05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249.05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249.05</v>
      </c>
      <c r="AT47" s="8">
        <v>30.78</v>
      </c>
      <c r="AU47" s="8">
        <v>30.78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30.78</v>
      </c>
      <c r="BM47" s="8">
        <f t="shared" si="22"/>
        <v>30.78</v>
      </c>
      <c r="BN47" s="8">
        <f t="shared" si="23"/>
        <v>32</v>
      </c>
      <c r="BO47" s="8">
        <f t="shared" si="24"/>
        <v>32</v>
      </c>
      <c r="BP47" s="139">
        <f t="shared" si="25"/>
        <v>-1.2199999999999989</v>
      </c>
      <c r="BQ47" s="139">
        <f t="shared" si="26"/>
        <v>-1.2199999999999989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0</v>
      </c>
      <c r="G48" s="16">
        <f>'[3]30'!G50</f>
        <v>0</v>
      </c>
      <c r="H48" s="17">
        <f t="shared" si="27"/>
        <v>320</v>
      </c>
      <c r="I48" s="15">
        <f>'[3]30'!J50</f>
        <v>313.05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313.05</v>
      </c>
      <c r="P48" s="18">
        <f>frq!C48</f>
        <v>1</v>
      </c>
      <c r="Q48" s="15">
        <f t="shared" si="29"/>
        <v>313.05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313.05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249.05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249.05</v>
      </c>
      <c r="AT48" s="8">
        <v>30.78</v>
      </c>
      <c r="AU48" s="8">
        <v>30.78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30.78</v>
      </c>
      <c r="BM48" s="8">
        <f t="shared" si="22"/>
        <v>30.78</v>
      </c>
      <c r="BN48" s="8">
        <f t="shared" si="23"/>
        <v>32</v>
      </c>
      <c r="BO48" s="8">
        <f t="shared" si="24"/>
        <v>32</v>
      </c>
      <c r="BP48" s="139">
        <f t="shared" si="25"/>
        <v>-1.2199999999999989</v>
      </c>
      <c r="BQ48" s="139">
        <f t="shared" si="26"/>
        <v>-1.2199999999999989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0</v>
      </c>
      <c r="G49" s="16">
        <f>'[3]30'!G51</f>
        <v>0</v>
      </c>
      <c r="H49" s="17">
        <f t="shared" si="27"/>
        <v>320</v>
      </c>
      <c r="I49" s="15">
        <f>'[3]30'!J51</f>
        <v>281.05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281.05</v>
      </c>
      <c r="P49" s="18">
        <f>frq!C49</f>
        <v>1</v>
      </c>
      <c r="Q49" s="15">
        <f t="shared" si="29"/>
        <v>281.05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281.05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249.05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249.05</v>
      </c>
      <c r="AT49" s="8">
        <v>0</v>
      </c>
      <c r="AU49" s="8">
        <v>30.78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0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0</v>
      </c>
      <c r="BM49" s="8">
        <f t="shared" si="22"/>
        <v>30.78</v>
      </c>
      <c r="BN49" s="8">
        <f t="shared" si="23"/>
        <v>0</v>
      </c>
      <c r="BO49" s="8">
        <f t="shared" si="24"/>
        <v>32</v>
      </c>
      <c r="BP49" s="139">
        <f t="shared" si="25"/>
        <v>0</v>
      </c>
      <c r="BQ49" s="139">
        <f t="shared" si="26"/>
        <v>-1.2199999999999989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0</v>
      </c>
      <c r="G50" s="16">
        <f>'[3]30'!G52</f>
        <v>0</v>
      </c>
      <c r="H50" s="17">
        <f t="shared" si="27"/>
        <v>320</v>
      </c>
      <c r="I50" s="15">
        <f>'[3]30'!J52</f>
        <v>281.05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281.05</v>
      </c>
      <c r="P50" s="18">
        <f>frq!C50</f>
        <v>1</v>
      </c>
      <c r="Q50" s="15">
        <f t="shared" si="29"/>
        <v>281.05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281.05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249.05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249.05</v>
      </c>
      <c r="AT50" s="8">
        <v>0</v>
      </c>
      <c r="AU50" s="8">
        <v>30.78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0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0</v>
      </c>
      <c r="BM50" s="8">
        <f t="shared" si="22"/>
        <v>30.78</v>
      </c>
      <c r="BN50" s="8">
        <f t="shared" si="23"/>
        <v>0</v>
      </c>
      <c r="BO50" s="8">
        <f t="shared" si="24"/>
        <v>32</v>
      </c>
      <c r="BP50" s="139">
        <f t="shared" si="25"/>
        <v>0</v>
      </c>
      <c r="BQ50" s="139">
        <f t="shared" si="26"/>
        <v>-1.2199999999999989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0</v>
      </c>
      <c r="G51" s="16">
        <f>'[3]30'!G53</f>
        <v>0</v>
      </c>
      <c r="H51" s="17">
        <f t="shared" si="27"/>
        <v>320</v>
      </c>
      <c r="I51" s="15">
        <f>'[3]30'!J53</f>
        <v>271.05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271.05</v>
      </c>
      <c r="P51" s="18">
        <f>frq!C51</f>
        <v>1</v>
      </c>
      <c r="Q51" s="15">
        <f t="shared" si="29"/>
        <v>271.05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271.05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239.05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239.05</v>
      </c>
      <c r="AT51" s="8">
        <v>0</v>
      </c>
      <c r="AU51" s="8">
        <v>30.78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0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0</v>
      </c>
      <c r="BM51" s="8">
        <f t="shared" si="22"/>
        <v>30.78</v>
      </c>
      <c r="BN51" s="8">
        <f t="shared" si="23"/>
        <v>0</v>
      </c>
      <c r="BO51" s="8">
        <f t="shared" si="24"/>
        <v>32</v>
      </c>
      <c r="BP51" s="139">
        <f t="shared" si="25"/>
        <v>0</v>
      </c>
      <c r="BQ51" s="139">
        <f t="shared" si="26"/>
        <v>-1.2199999999999989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0</v>
      </c>
      <c r="G52" s="16">
        <f>'[3]30'!G54</f>
        <v>0</v>
      </c>
      <c r="H52" s="17">
        <f t="shared" si="27"/>
        <v>320</v>
      </c>
      <c r="I52" s="15">
        <f>'[3]30'!J54</f>
        <v>271.05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271.05</v>
      </c>
      <c r="P52" s="18">
        <f>frq!C52</f>
        <v>1</v>
      </c>
      <c r="Q52" s="15">
        <f t="shared" si="29"/>
        <v>271.05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271.05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239.05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239.05</v>
      </c>
      <c r="AT52" s="8">
        <v>0</v>
      </c>
      <c r="AU52" s="8">
        <v>30.78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0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0</v>
      </c>
      <c r="BM52" s="8">
        <f t="shared" si="22"/>
        <v>30.78</v>
      </c>
      <c r="BN52" s="8">
        <f t="shared" si="23"/>
        <v>0</v>
      </c>
      <c r="BO52" s="8">
        <f t="shared" si="24"/>
        <v>32</v>
      </c>
      <c r="BP52" s="139">
        <f t="shared" si="25"/>
        <v>0</v>
      </c>
      <c r="BQ52" s="139">
        <f t="shared" si="26"/>
        <v>-1.2199999999999989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0</v>
      </c>
      <c r="G53" s="16">
        <f>'[3]30'!G55</f>
        <v>0</v>
      </c>
      <c r="H53" s="17">
        <f t="shared" si="27"/>
        <v>320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15.47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15.47</v>
      </c>
      <c r="AE53" s="8">
        <f t="shared" si="11"/>
        <v>15.47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15.47</v>
      </c>
      <c r="AL53" s="8">
        <f t="shared" si="31"/>
        <v>239.06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239.06</v>
      </c>
      <c r="AT53" s="8">
        <v>0</v>
      </c>
      <c r="AU53" s="8">
        <v>30.78</v>
      </c>
      <c r="AW53" s="198">
        <v>15.47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15.47</v>
      </c>
      <c r="BD53" s="198">
        <v>15.47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15.47</v>
      </c>
      <c r="BL53" s="8">
        <f t="shared" si="21"/>
        <v>0</v>
      </c>
      <c r="BM53" s="8">
        <f t="shared" si="22"/>
        <v>30.78</v>
      </c>
      <c r="BN53" s="8">
        <f t="shared" si="23"/>
        <v>15.47</v>
      </c>
      <c r="BO53" s="8">
        <f t="shared" si="24"/>
        <v>15.47</v>
      </c>
      <c r="BP53" s="139">
        <f t="shared" si="25"/>
        <v>-15.47</v>
      </c>
      <c r="BQ53" s="139">
        <f t="shared" si="26"/>
        <v>15.31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0</v>
      </c>
      <c r="G54" s="16">
        <f>'[3]30'!G56</f>
        <v>0</v>
      </c>
      <c r="H54" s="17">
        <f t="shared" si="27"/>
        <v>320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15.47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15.47</v>
      </c>
      <c r="AE54" s="8">
        <f t="shared" si="11"/>
        <v>15.47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15.47</v>
      </c>
      <c r="AL54" s="8">
        <f t="shared" si="31"/>
        <v>239.06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239.06</v>
      </c>
      <c r="AT54" s="8">
        <v>0</v>
      </c>
      <c r="AU54" s="8">
        <v>30.78</v>
      </c>
      <c r="AW54" s="198">
        <v>15.47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15.47</v>
      </c>
      <c r="BD54" s="198">
        <v>15.47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15.47</v>
      </c>
      <c r="BL54" s="8">
        <f t="shared" si="21"/>
        <v>0</v>
      </c>
      <c r="BM54" s="8">
        <f t="shared" si="22"/>
        <v>30.78</v>
      </c>
      <c r="BN54" s="8">
        <f t="shared" si="23"/>
        <v>15.47</v>
      </c>
      <c r="BO54" s="8">
        <f t="shared" si="24"/>
        <v>15.47</v>
      </c>
      <c r="BP54" s="139">
        <f t="shared" si="25"/>
        <v>-15.47</v>
      </c>
      <c r="BQ54" s="139">
        <f t="shared" si="26"/>
        <v>15.31</v>
      </c>
    </row>
    <row r="55" spans="1:69">
      <c r="A55" s="8" t="s">
        <v>97</v>
      </c>
      <c r="B55" s="15">
        <f>'[3]30'!B57</f>
        <v>260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0</v>
      </c>
      <c r="G55" s="16">
        <f>'[3]30'!G57</f>
        <v>0</v>
      </c>
      <c r="H55" s="17">
        <f t="shared" si="27"/>
        <v>260</v>
      </c>
      <c r="I55" s="15">
        <f>'[3]30'!J57</f>
        <v>260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260</v>
      </c>
      <c r="P55" s="18">
        <f>frq!C55</f>
        <v>1</v>
      </c>
      <c r="Q55" s="15">
        <f t="shared" si="29"/>
        <v>260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260</v>
      </c>
      <c r="X55" s="8">
        <f t="shared" si="4"/>
        <v>26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</v>
      </c>
      <c r="AE55" s="8">
        <f t="shared" si="11"/>
        <v>26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</v>
      </c>
      <c r="AL55" s="8">
        <f t="shared" si="31"/>
        <v>208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208</v>
      </c>
      <c r="AT55" s="8">
        <v>0</v>
      </c>
      <c r="AU55" s="8">
        <v>14.88</v>
      </c>
      <c r="AW55" s="198">
        <v>26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</v>
      </c>
      <c r="BD55" s="198">
        <v>26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</v>
      </c>
      <c r="BL55" s="8">
        <f t="shared" si="21"/>
        <v>0</v>
      </c>
      <c r="BM55" s="8">
        <f t="shared" si="22"/>
        <v>14.88</v>
      </c>
      <c r="BN55" s="8">
        <f t="shared" si="23"/>
        <v>26</v>
      </c>
      <c r="BO55" s="8">
        <f t="shared" si="24"/>
        <v>26</v>
      </c>
      <c r="BP55" s="139">
        <f t="shared" si="25"/>
        <v>-26</v>
      </c>
      <c r="BQ55" s="139">
        <f t="shared" si="26"/>
        <v>-11.12</v>
      </c>
    </row>
    <row r="56" spans="1:69">
      <c r="A56" s="8" t="s">
        <v>98</v>
      </c>
      <c r="B56" s="15">
        <f>'[3]30'!B58</f>
        <v>260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0</v>
      </c>
      <c r="G56" s="16">
        <f>'[3]30'!G58</f>
        <v>0</v>
      </c>
      <c r="H56" s="17">
        <f t="shared" si="27"/>
        <v>260</v>
      </c>
      <c r="I56" s="15">
        <f>'[3]30'!J58</f>
        <v>260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260</v>
      </c>
      <c r="P56" s="18">
        <f>frq!C56</f>
        <v>1</v>
      </c>
      <c r="Q56" s="15">
        <f t="shared" si="29"/>
        <v>260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260</v>
      </c>
      <c r="X56" s="8">
        <f t="shared" si="4"/>
        <v>26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</v>
      </c>
      <c r="AE56" s="8">
        <f t="shared" si="11"/>
        <v>26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</v>
      </c>
      <c r="AL56" s="8">
        <f t="shared" si="31"/>
        <v>208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208</v>
      </c>
      <c r="AT56" s="8">
        <v>0</v>
      </c>
      <c r="AU56" s="8">
        <v>14.88</v>
      </c>
      <c r="AW56" s="198">
        <v>26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</v>
      </c>
      <c r="BD56" s="198">
        <v>26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</v>
      </c>
      <c r="BL56" s="8">
        <f t="shared" si="21"/>
        <v>0</v>
      </c>
      <c r="BM56" s="8">
        <f t="shared" si="22"/>
        <v>14.88</v>
      </c>
      <c r="BN56" s="8">
        <f t="shared" si="23"/>
        <v>26</v>
      </c>
      <c r="BO56" s="8">
        <f t="shared" si="24"/>
        <v>26</v>
      </c>
      <c r="BP56" s="139">
        <f t="shared" si="25"/>
        <v>-26</v>
      </c>
      <c r="BQ56" s="139">
        <f t="shared" si="26"/>
        <v>-11.12</v>
      </c>
    </row>
    <row r="57" spans="1:69">
      <c r="A57" s="8" t="s">
        <v>99</v>
      </c>
      <c r="B57" s="15">
        <f>'[3]30'!B59</f>
        <v>260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0</v>
      </c>
      <c r="G57" s="16">
        <f>'[3]30'!G59</f>
        <v>0</v>
      </c>
      <c r="H57" s="17">
        <f t="shared" si="27"/>
        <v>260</v>
      </c>
      <c r="I57" s="15">
        <f>'[3]30'!J59</f>
        <v>260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260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260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260</v>
      </c>
      <c r="X57" s="8">
        <f t="shared" si="4"/>
        <v>26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</v>
      </c>
      <c r="AE57" s="8">
        <f t="shared" si="11"/>
        <v>26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</v>
      </c>
      <c r="AL57" s="8">
        <f t="shared" si="31"/>
        <v>208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208</v>
      </c>
      <c r="AT57" s="8">
        <v>14.88</v>
      </c>
      <c r="AU57" s="8">
        <v>14.88</v>
      </c>
      <c r="AW57" s="198">
        <v>26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</v>
      </c>
      <c r="BD57" s="198">
        <v>26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</v>
      </c>
      <c r="BL57" s="8">
        <f t="shared" si="21"/>
        <v>14.88</v>
      </c>
      <c r="BM57" s="8">
        <f t="shared" si="22"/>
        <v>14.88</v>
      </c>
      <c r="BN57" s="8">
        <f t="shared" si="23"/>
        <v>26</v>
      </c>
      <c r="BO57" s="8">
        <f t="shared" si="24"/>
        <v>26</v>
      </c>
      <c r="BP57" s="139">
        <f t="shared" si="25"/>
        <v>-11.12</v>
      </c>
      <c r="BQ57" s="139">
        <f t="shared" si="26"/>
        <v>-11.12</v>
      </c>
    </row>
    <row r="58" spans="1:69">
      <c r="A58" s="8" t="s">
        <v>100</v>
      </c>
      <c r="B58" s="15">
        <f>'[3]30'!B60</f>
        <v>260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0</v>
      </c>
      <c r="G58" s="16">
        <f>'[3]30'!G60</f>
        <v>0</v>
      </c>
      <c r="H58" s="17">
        <f t="shared" si="27"/>
        <v>260</v>
      </c>
      <c r="I58" s="15">
        <f>'[3]30'!J60</f>
        <v>260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260</v>
      </c>
      <c r="P58" s="18">
        <f>frq!C58</f>
        <v>1</v>
      </c>
      <c r="Q58" s="15">
        <f t="shared" si="33"/>
        <v>260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260</v>
      </c>
      <c r="X58" s="8">
        <f t="shared" si="4"/>
        <v>26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</v>
      </c>
      <c r="AE58" s="8">
        <f t="shared" si="11"/>
        <v>26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</v>
      </c>
      <c r="AL58" s="8">
        <f t="shared" si="31"/>
        <v>208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208</v>
      </c>
      <c r="AT58" s="8">
        <v>14.88</v>
      </c>
      <c r="AU58" s="8">
        <v>14.88</v>
      </c>
      <c r="AW58" s="198">
        <v>26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</v>
      </c>
      <c r="BD58" s="198">
        <v>26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</v>
      </c>
      <c r="BL58" s="8">
        <f t="shared" si="21"/>
        <v>14.88</v>
      </c>
      <c r="BM58" s="8">
        <f t="shared" si="22"/>
        <v>14.88</v>
      </c>
      <c r="BN58" s="8">
        <f t="shared" si="23"/>
        <v>26</v>
      </c>
      <c r="BO58" s="8">
        <f t="shared" si="24"/>
        <v>26</v>
      </c>
      <c r="BP58" s="139">
        <f t="shared" si="25"/>
        <v>-11.12</v>
      </c>
      <c r="BQ58" s="139">
        <f t="shared" si="26"/>
        <v>-11.12</v>
      </c>
    </row>
    <row r="59" spans="1:69">
      <c r="A59" s="8" t="s">
        <v>101</v>
      </c>
      <c r="B59" s="15">
        <f>'[3]30'!B61</f>
        <v>260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0</v>
      </c>
      <c r="G59" s="16">
        <f>'[3]30'!G61</f>
        <v>0</v>
      </c>
      <c r="H59" s="17">
        <f t="shared" si="27"/>
        <v>260</v>
      </c>
      <c r="I59" s="15">
        <f>'[3]30'!J61</f>
        <v>260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260</v>
      </c>
      <c r="P59" s="18">
        <f>frq!C59</f>
        <v>1</v>
      </c>
      <c r="Q59" s="15">
        <f t="shared" si="33"/>
        <v>260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260</v>
      </c>
      <c r="X59" s="8">
        <f t="shared" si="4"/>
        <v>26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</v>
      </c>
      <c r="AE59" s="8">
        <f t="shared" si="11"/>
        <v>26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</v>
      </c>
      <c r="AL59" s="8">
        <f t="shared" si="31"/>
        <v>208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208</v>
      </c>
      <c r="AT59" s="8">
        <v>14.88</v>
      </c>
      <c r="AU59" s="8">
        <v>14.88</v>
      </c>
      <c r="AW59" s="198">
        <v>26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</v>
      </c>
      <c r="BD59" s="198">
        <v>26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</v>
      </c>
      <c r="BL59" s="8">
        <f t="shared" si="21"/>
        <v>14.88</v>
      </c>
      <c r="BM59" s="8">
        <f t="shared" si="22"/>
        <v>14.88</v>
      </c>
      <c r="BN59" s="8">
        <f t="shared" si="23"/>
        <v>26</v>
      </c>
      <c r="BO59" s="8">
        <f t="shared" si="24"/>
        <v>26</v>
      </c>
      <c r="BP59" s="139">
        <f t="shared" si="25"/>
        <v>-11.12</v>
      </c>
      <c r="BQ59" s="139">
        <f t="shared" si="26"/>
        <v>-11.12</v>
      </c>
    </row>
    <row r="60" spans="1:69">
      <c r="A60" s="8" t="s">
        <v>102</v>
      </c>
      <c r="B60" s="15">
        <f>'[3]30'!B62</f>
        <v>260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0</v>
      </c>
      <c r="G60" s="16">
        <f>'[3]30'!G62</f>
        <v>0</v>
      </c>
      <c r="H60" s="17">
        <f t="shared" si="27"/>
        <v>260</v>
      </c>
      <c r="I60" s="15">
        <f>'[3]30'!J62</f>
        <v>260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260</v>
      </c>
      <c r="P60" s="18">
        <f>frq!C60</f>
        <v>1</v>
      </c>
      <c r="Q60" s="15">
        <f t="shared" si="33"/>
        <v>260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260</v>
      </c>
      <c r="X60" s="8">
        <f t="shared" si="4"/>
        <v>26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</v>
      </c>
      <c r="AE60" s="8">
        <f t="shared" si="11"/>
        <v>26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</v>
      </c>
      <c r="AL60" s="8">
        <f t="shared" si="31"/>
        <v>208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208</v>
      </c>
      <c r="AT60" s="8">
        <v>14.88</v>
      </c>
      <c r="AU60" s="8">
        <v>14.88</v>
      </c>
      <c r="AW60" s="198">
        <v>26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</v>
      </c>
      <c r="BD60" s="198">
        <v>26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</v>
      </c>
      <c r="BL60" s="8">
        <f t="shared" si="21"/>
        <v>14.88</v>
      </c>
      <c r="BM60" s="8">
        <f t="shared" si="22"/>
        <v>14.88</v>
      </c>
      <c r="BN60" s="8">
        <f t="shared" si="23"/>
        <v>26</v>
      </c>
      <c r="BO60" s="8">
        <f t="shared" si="24"/>
        <v>26</v>
      </c>
      <c r="BP60" s="139">
        <f t="shared" si="25"/>
        <v>-11.12</v>
      </c>
      <c r="BQ60" s="139">
        <f t="shared" si="26"/>
        <v>-11.12</v>
      </c>
    </row>
    <row r="61" spans="1:69">
      <c r="A61" s="8" t="s">
        <v>103</v>
      </c>
      <c r="B61" s="15">
        <f>'[3]30'!B63</f>
        <v>260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0</v>
      </c>
      <c r="G61" s="16">
        <f>'[3]30'!G63</f>
        <v>0</v>
      </c>
      <c r="H61" s="17">
        <f t="shared" si="27"/>
        <v>260</v>
      </c>
      <c r="I61" s="15">
        <f>'[3]30'!J63</f>
        <v>260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260</v>
      </c>
      <c r="P61" s="18">
        <f>frq!C61</f>
        <v>1</v>
      </c>
      <c r="Q61" s="15">
        <f t="shared" si="33"/>
        <v>260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260</v>
      </c>
      <c r="X61" s="8">
        <f t="shared" si="4"/>
        <v>26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</v>
      </c>
      <c r="AE61" s="8">
        <f t="shared" si="11"/>
        <v>26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</v>
      </c>
      <c r="AL61" s="8">
        <f t="shared" si="31"/>
        <v>208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208</v>
      </c>
      <c r="AT61" s="8">
        <v>14.88</v>
      </c>
      <c r="AU61" s="8">
        <v>14.88</v>
      </c>
      <c r="AW61" s="198">
        <v>26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</v>
      </c>
      <c r="BD61" s="198">
        <v>26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</v>
      </c>
      <c r="BL61" s="8">
        <f t="shared" si="21"/>
        <v>14.88</v>
      </c>
      <c r="BM61" s="8">
        <f t="shared" si="22"/>
        <v>14.88</v>
      </c>
      <c r="BN61" s="8">
        <f t="shared" si="23"/>
        <v>26</v>
      </c>
      <c r="BO61" s="8">
        <f t="shared" si="24"/>
        <v>26</v>
      </c>
      <c r="BP61" s="139">
        <f t="shared" si="25"/>
        <v>-11.12</v>
      </c>
      <c r="BQ61" s="139">
        <f t="shared" si="26"/>
        <v>-11.12</v>
      </c>
    </row>
    <row r="62" spans="1:69">
      <c r="A62" s="8" t="s">
        <v>104</v>
      </c>
      <c r="B62" s="15">
        <f>'[3]30'!B64</f>
        <v>260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0</v>
      </c>
      <c r="G62" s="16">
        <f>'[3]30'!G64</f>
        <v>0</v>
      </c>
      <c r="H62" s="17">
        <f t="shared" si="27"/>
        <v>260</v>
      </c>
      <c r="I62" s="15">
        <f>'[3]30'!J64</f>
        <v>260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260</v>
      </c>
      <c r="P62" s="18">
        <f>frq!C62</f>
        <v>1</v>
      </c>
      <c r="Q62" s="15">
        <f t="shared" si="33"/>
        <v>260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260</v>
      </c>
      <c r="X62" s="8">
        <f t="shared" si="4"/>
        <v>26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</v>
      </c>
      <c r="AE62" s="8">
        <f t="shared" si="11"/>
        <v>26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</v>
      </c>
      <c r="AL62" s="8">
        <f t="shared" ref="AL62:AN98" si="35">Q62-X62-AE62</f>
        <v>208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208</v>
      </c>
      <c r="AT62" s="8">
        <v>14.88</v>
      </c>
      <c r="AU62" s="8">
        <v>14.88</v>
      </c>
      <c r="AW62" s="198">
        <v>26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</v>
      </c>
      <c r="BD62" s="198">
        <v>26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</v>
      </c>
      <c r="BL62" s="8">
        <f t="shared" si="21"/>
        <v>14.88</v>
      </c>
      <c r="BM62" s="8">
        <f t="shared" si="22"/>
        <v>14.88</v>
      </c>
      <c r="BN62" s="8">
        <f t="shared" si="23"/>
        <v>26</v>
      </c>
      <c r="BO62" s="8">
        <f t="shared" si="24"/>
        <v>26</v>
      </c>
      <c r="BP62" s="139">
        <f t="shared" si="25"/>
        <v>-11.12</v>
      </c>
      <c r="BQ62" s="139">
        <f t="shared" si="26"/>
        <v>-11.12</v>
      </c>
    </row>
    <row r="63" spans="1:69">
      <c r="A63" s="8" t="s">
        <v>105</v>
      </c>
      <c r="B63" s="15">
        <f>'[3]30'!B65</f>
        <v>260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0</v>
      </c>
      <c r="G63" s="16">
        <f>'[3]30'!G65</f>
        <v>0</v>
      </c>
      <c r="H63" s="17">
        <f t="shared" si="27"/>
        <v>260</v>
      </c>
      <c r="I63" s="15">
        <f>'[3]30'!J65</f>
        <v>260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260</v>
      </c>
      <c r="P63" s="18">
        <f>frq!C63</f>
        <v>1</v>
      </c>
      <c r="Q63" s="15">
        <f t="shared" si="33"/>
        <v>260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260</v>
      </c>
      <c r="X63" s="8">
        <f t="shared" si="4"/>
        <v>26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</v>
      </c>
      <c r="AE63" s="8">
        <f t="shared" si="11"/>
        <v>26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</v>
      </c>
      <c r="AL63" s="8">
        <f t="shared" si="35"/>
        <v>208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208</v>
      </c>
      <c r="AT63" s="8">
        <v>25.01</v>
      </c>
      <c r="AU63" s="8">
        <v>25.01</v>
      </c>
      <c r="AW63" s="198">
        <v>26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</v>
      </c>
      <c r="BD63" s="198">
        <v>26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</v>
      </c>
      <c r="BL63" s="8">
        <f t="shared" si="21"/>
        <v>25.01</v>
      </c>
      <c r="BM63" s="8">
        <f t="shared" si="22"/>
        <v>25.01</v>
      </c>
      <c r="BN63" s="8">
        <f t="shared" si="23"/>
        <v>26</v>
      </c>
      <c r="BO63" s="8">
        <f t="shared" si="24"/>
        <v>26</v>
      </c>
      <c r="BP63" s="139">
        <f t="shared" si="25"/>
        <v>-0.98999999999999844</v>
      </c>
      <c r="BQ63" s="139">
        <f t="shared" si="26"/>
        <v>-0.98999999999999844</v>
      </c>
    </row>
    <row r="64" spans="1:69">
      <c r="A64" s="8" t="s">
        <v>106</v>
      </c>
      <c r="B64" s="15">
        <f>'[3]30'!B66</f>
        <v>260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0</v>
      </c>
      <c r="G64" s="16">
        <f>'[3]30'!G66</f>
        <v>0</v>
      </c>
      <c r="H64" s="17">
        <f t="shared" si="27"/>
        <v>260</v>
      </c>
      <c r="I64" s="15">
        <f>'[3]30'!J66</f>
        <v>260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260</v>
      </c>
      <c r="P64" s="18">
        <f>frq!C64</f>
        <v>1</v>
      </c>
      <c r="Q64" s="15">
        <f t="shared" si="33"/>
        <v>260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260</v>
      </c>
      <c r="X64" s="8">
        <f t="shared" si="4"/>
        <v>26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</v>
      </c>
      <c r="AE64" s="8">
        <f t="shared" si="11"/>
        <v>26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</v>
      </c>
      <c r="AL64" s="8">
        <f t="shared" si="35"/>
        <v>208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208</v>
      </c>
      <c r="AT64" s="8">
        <v>25.01</v>
      </c>
      <c r="AU64" s="8">
        <v>25.01</v>
      </c>
      <c r="AW64" s="198">
        <v>26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</v>
      </c>
      <c r="BD64" s="198">
        <v>26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</v>
      </c>
      <c r="BL64" s="8">
        <f t="shared" si="21"/>
        <v>25.01</v>
      </c>
      <c r="BM64" s="8">
        <f t="shared" si="22"/>
        <v>25.01</v>
      </c>
      <c r="BN64" s="8">
        <f t="shared" si="23"/>
        <v>26</v>
      </c>
      <c r="BO64" s="8">
        <f t="shared" si="24"/>
        <v>26</v>
      </c>
      <c r="BP64" s="139">
        <f t="shared" si="25"/>
        <v>-0.98999999999999844</v>
      </c>
      <c r="BQ64" s="139">
        <f t="shared" si="26"/>
        <v>-0.98999999999999844</v>
      </c>
    </row>
    <row r="65" spans="1:69">
      <c r="A65" s="8" t="s">
        <v>107</v>
      </c>
      <c r="B65" s="15">
        <f>'[3]30'!B67</f>
        <v>260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0</v>
      </c>
      <c r="G65" s="16">
        <f>'[3]30'!G67</f>
        <v>0</v>
      </c>
      <c r="H65" s="17">
        <f t="shared" si="27"/>
        <v>260</v>
      </c>
      <c r="I65" s="15">
        <f>'[3]30'!J67</f>
        <v>260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260</v>
      </c>
      <c r="P65" s="18">
        <f>frq!C65</f>
        <v>1</v>
      </c>
      <c r="Q65" s="15">
        <f t="shared" si="33"/>
        <v>260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260</v>
      </c>
      <c r="X65" s="8">
        <f t="shared" si="4"/>
        <v>26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</v>
      </c>
      <c r="AE65" s="8">
        <f t="shared" si="11"/>
        <v>26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</v>
      </c>
      <c r="AL65" s="8">
        <f t="shared" si="35"/>
        <v>208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208</v>
      </c>
      <c r="AT65" s="8">
        <v>25.01</v>
      </c>
      <c r="AU65" s="8">
        <v>25.01</v>
      </c>
      <c r="AW65" s="198">
        <v>26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</v>
      </c>
      <c r="BD65" s="198">
        <v>26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</v>
      </c>
      <c r="BL65" s="8">
        <f t="shared" si="21"/>
        <v>25.01</v>
      </c>
      <c r="BM65" s="8">
        <f t="shared" si="22"/>
        <v>25.01</v>
      </c>
      <c r="BN65" s="8">
        <f t="shared" si="23"/>
        <v>26</v>
      </c>
      <c r="BO65" s="8">
        <f t="shared" si="24"/>
        <v>26</v>
      </c>
      <c r="BP65" s="139">
        <f t="shared" si="25"/>
        <v>-0.98999999999999844</v>
      </c>
      <c r="BQ65" s="139">
        <f t="shared" si="26"/>
        <v>-0.98999999999999844</v>
      </c>
    </row>
    <row r="66" spans="1:69">
      <c r="A66" s="8" t="s">
        <v>108</v>
      </c>
      <c r="B66" s="15">
        <f>'[3]30'!B68</f>
        <v>260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0</v>
      </c>
      <c r="G66" s="16">
        <f>'[3]30'!G68</f>
        <v>0</v>
      </c>
      <c r="H66" s="17">
        <f t="shared" si="27"/>
        <v>260</v>
      </c>
      <c r="I66" s="15">
        <f>'[3]30'!J68</f>
        <v>260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260</v>
      </c>
      <c r="P66" s="18">
        <f>frq!C66</f>
        <v>1</v>
      </c>
      <c r="Q66" s="15">
        <f t="shared" si="33"/>
        <v>260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260</v>
      </c>
      <c r="X66" s="8">
        <f t="shared" si="4"/>
        <v>9.4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9.4</v>
      </c>
      <c r="AE66" s="8">
        <f t="shared" si="11"/>
        <v>9.4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9.4</v>
      </c>
      <c r="AL66" s="8">
        <f t="shared" si="35"/>
        <v>241.2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241.2</v>
      </c>
      <c r="AT66" s="8">
        <v>9.0399999999999991</v>
      </c>
      <c r="AU66" s="8">
        <v>9.0399999999999991</v>
      </c>
      <c r="AW66" s="198">
        <v>9.4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9.4</v>
      </c>
      <c r="BD66" s="198">
        <v>9.4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9.4</v>
      </c>
      <c r="BL66" s="8">
        <f t="shared" si="21"/>
        <v>9.0399999999999991</v>
      </c>
      <c r="BM66" s="8">
        <f t="shared" si="22"/>
        <v>9.0399999999999991</v>
      </c>
      <c r="BN66" s="8">
        <f t="shared" si="23"/>
        <v>9.4</v>
      </c>
      <c r="BO66" s="8">
        <f t="shared" si="24"/>
        <v>9.4</v>
      </c>
      <c r="BP66" s="139">
        <f t="shared" si="25"/>
        <v>-0.36000000000000121</v>
      </c>
      <c r="BQ66" s="139">
        <f t="shared" si="26"/>
        <v>-0.36000000000000121</v>
      </c>
    </row>
    <row r="67" spans="1:69">
      <c r="A67" s="8" t="s">
        <v>109</v>
      </c>
      <c r="B67" s="15">
        <f>'[3]30'!B69</f>
        <v>260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0</v>
      </c>
      <c r="G67" s="16">
        <f>'[3]30'!G69</f>
        <v>0</v>
      </c>
      <c r="H67" s="17">
        <f t="shared" si="27"/>
        <v>260</v>
      </c>
      <c r="I67" s="15">
        <f>'[3]30'!J69</f>
        <v>260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260</v>
      </c>
      <c r="P67" s="18">
        <f>frq!C67</f>
        <v>1</v>
      </c>
      <c r="Q67" s="15">
        <f t="shared" si="33"/>
        <v>260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260</v>
      </c>
      <c r="X67" s="8">
        <f t="shared" si="4"/>
        <v>26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234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</v>
      </c>
      <c r="AT67" s="8">
        <v>25.01</v>
      </c>
      <c r="AU67" s="8">
        <v>0</v>
      </c>
      <c r="AW67" s="198">
        <v>26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25.01</v>
      </c>
      <c r="BM67" s="8">
        <f t="shared" si="22"/>
        <v>0</v>
      </c>
      <c r="BN67" s="8">
        <f t="shared" si="23"/>
        <v>26</v>
      </c>
      <c r="BO67" s="8">
        <f t="shared" si="24"/>
        <v>0</v>
      </c>
      <c r="BP67" s="139">
        <f t="shared" si="25"/>
        <v>-0.98999999999999844</v>
      </c>
      <c r="BQ67" s="139">
        <f t="shared" si="26"/>
        <v>0</v>
      </c>
    </row>
    <row r="68" spans="1:69">
      <c r="A68" s="8" t="s">
        <v>110</v>
      </c>
      <c r="B68" s="15">
        <f>'[3]30'!B70</f>
        <v>260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0</v>
      </c>
      <c r="G68" s="16">
        <f>'[3]30'!G70</f>
        <v>0</v>
      </c>
      <c r="H68" s="17">
        <f t="shared" si="27"/>
        <v>260</v>
      </c>
      <c r="I68" s="15">
        <f>'[3]30'!J70</f>
        <v>260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260</v>
      </c>
      <c r="P68" s="18">
        <f>frq!C68</f>
        <v>1</v>
      </c>
      <c r="Q68" s="15">
        <f t="shared" si="33"/>
        <v>260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260</v>
      </c>
      <c r="X68" s="8">
        <f t="shared" ref="X68:X98" si="36">AW68</f>
        <v>26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</v>
      </c>
      <c r="AE68" s="8">
        <f t="shared" ref="AE68:AE98" si="43">BD68</f>
        <v>26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</v>
      </c>
      <c r="AL68" s="8">
        <f t="shared" si="35"/>
        <v>208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208</v>
      </c>
      <c r="AT68" s="8">
        <v>25.01</v>
      </c>
      <c r="AU68" s="8">
        <v>25.01</v>
      </c>
      <c r="AW68" s="198">
        <v>26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</v>
      </c>
      <c r="BD68" s="198">
        <v>26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</v>
      </c>
      <c r="BL68" s="8">
        <f t="shared" ref="BL68:BL98" si="53">AT68</f>
        <v>25.01</v>
      </c>
      <c r="BM68" s="8">
        <f t="shared" ref="BM68:BM98" si="54">AU68</f>
        <v>25.01</v>
      </c>
      <c r="BN68" s="8">
        <f t="shared" ref="BN68:BN98" si="55">BC68</f>
        <v>26</v>
      </c>
      <c r="BO68" s="8">
        <f t="shared" ref="BO68:BO98" si="56">BJ68</f>
        <v>26</v>
      </c>
      <c r="BP68" s="139">
        <f t="shared" ref="BP68:BP98" si="57">BL68-BN68</f>
        <v>-0.98999999999999844</v>
      </c>
      <c r="BQ68" s="139">
        <f t="shared" ref="BQ68:BQ98" si="58">BM68-BO68</f>
        <v>-0.98999999999999844</v>
      </c>
    </row>
    <row r="69" spans="1:69">
      <c r="A69" s="8" t="s">
        <v>111</v>
      </c>
      <c r="B69" s="15">
        <f>'[3]30'!B71</f>
        <v>260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0</v>
      </c>
      <c r="G69" s="16">
        <f>'[3]30'!G71</f>
        <v>0</v>
      </c>
      <c r="H69" s="17">
        <f t="shared" ref="H69:H98" si="59">SUM(B69:G69)</f>
        <v>260</v>
      </c>
      <c r="I69" s="15">
        <f>'[3]30'!J71</f>
        <v>260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260</v>
      </c>
      <c r="P69" s="18">
        <f>frq!C69</f>
        <v>1</v>
      </c>
      <c r="Q69" s="15">
        <f t="shared" si="33"/>
        <v>260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260</v>
      </c>
      <c r="X69" s="8">
        <f t="shared" si="36"/>
        <v>26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</v>
      </c>
      <c r="AE69" s="8">
        <f t="shared" si="43"/>
        <v>26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</v>
      </c>
      <c r="AL69" s="8">
        <f t="shared" si="35"/>
        <v>208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208</v>
      </c>
      <c r="AT69" s="8">
        <v>25.01</v>
      </c>
      <c r="AU69" s="8">
        <v>25.01</v>
      </c>
      <c r="AW69" s="198">
        <v>26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</v>
      </c>
      <c r="BD69" s="198">
        <v>26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</v>
      </c>
      <c r="BL69" s="8">
        <f t="shared" si="53"/>
        <v>25.01</v>
      </c>
      <c r="BM69" s="8">
        <f t="shared" si="54"/>
        <v>25.01</v>
      </c>
      <c r="BN69" s="8">
        <f t="shared" si="55"/>
        <v>26</v>
      </c>
      <c r="BO69" s="8">
        <f t="shared" si="56"/>
        <v>26</v>
      </c>
      <c r="BP69" s="139">
        <f t="shared" si="57"/>
        <v>-0.98999999999999844</v>
      </c>
      <c r="BQ69" s="139">
        <f t="shared" si="58"/>
        <v>-0.98999999999999844</v>
      </c>
    </row>
    <row r="70" spans="1:69">
      <c r="A70" s="8" t="s">
        <v>112</v>
      </c>
      <c r="B70" s="15">
        <f>'[3]30'!B72</f>
        <v>260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0</v>
      </c>
      <c r="G70" s="16">
        <f>'[3]30'!G72</f>
        <v>0</v>
      </c>
      <c r="H70" s="17">
        <f t="shared" si="59"/>
        <v>260</v>
      </c>
      <c r="I70" s="15">
        <f>'[3]30'!J72</f>
        <v>260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260</v>
      </c>
      <c r="P70" s="18">
        <f>frq!C70</f>
        <v>1</v>
      </c>
      <c r="Q70" s="15">
        <f t="shared" si="33"/>
        <v>260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260</v>
      </c>
      <c r="X70" s="8">
        <f t="shared" si="36"/>
        <v>26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</v>
      </c>
      <c r="AE70" s="8">
        <f t="shared" si="43"/>
        <v>26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</v>
      </c>
      <c r="AL70" s="8">
        <f t="shared" si="35"/>
        <v>208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208</v>
      </c>
      <c r="AT70" s="8">
        <v>25.01</v>
      </c>
      <c r="AU70" s="8">
        <v>25.01</v>
      </c>
      <c r="AW70" s="198">
        <v>26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</v>
      </c>
      <c r="BD70" s="198">
        <v>26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</v>
      </c>
      <c r="BL70" s="8">
        <f t="shared" si="53"/>
        <v>25.01</v>
      </c>
      <c r="BM70" s="8">
        <f t="shared" si="54"/>
        <v>25.01</v>
      </c>
      <c r="BN70" s="8">
        <f t="shared" si="55"/>
        <v>26</v>
      </c>
      <c r="BO70" s="8">
        <f t="shared" si="56"/>
        <v>26</v>
      </c>
      <c r="BP70" s="139">
        <f t="shared" si="57"/>
        <v>-0.98999999999999844</v>
      </c>
      <c r="BQ70" s="139">
        <f t="shared" si="58"/>
        <v>-0.98999999999999844</v>
      </c>
    </row>
    <row r="71" spans="1:69">
      <c r="A71" s="8" t="s">
        <v>113</v>
      </c>
      <c r="B71" s="15">
        <f>'[3]30'!B73</f>
        <v>260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0</v>
      </c>
      <c r="G71" s="16">
        <f>'[3]30'!G73</f>
        <v>0</v>
      </c>
      <c r="H71" s="17">
        <f t="shared" si="59"/>
        <v>260</v>
      </c>
      <c r="I71" s="15">
        <f>'[3]30'!J73</f>
        <v>260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260</v>
      </c>
      <c r="P71" s="18">
        <f>frq!C71</f>
        <v>1</v>
      </c>
      <c r="Q71" s="15">
        <f t="shared" si="33"/>
        <v>260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260</v>
      </c>
      <c r="X71" s="8">
        <f t="shared" si="36"/>
        <v>26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</v>
      </c>
      <c r="AE71" s="8">
        <f t="shared" si="43"/>
        <v>26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</v>
      </c>
      <c r="AL71" s="8">
        <f t="shared" si="35"/>
        <v>208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208</v>
      </c>
      <c r="AT71" s="8">
        <v>25.01</v>
      </c>
      <c r="AU71" s="8">
        <v>25.01</v>
      </c>
      <c r="AW71" s="198">
        <v>26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</v>
      </c>
      <c r="BD71" s="198">
        <v>26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</v>
      </c>
      <c r="BL71" s="8">
        <f t="shared" si="53"/>
        <v>25.01</v>
      </c>
      <c r="BM71" s="8">
        <f t="shared" si="54"/>
        <v>25.01</v>
      </c>
      <c r="BN71" s="8">
        <f t="shared" si="55"/>
        <v>26</v>
      </c>
      <c r="BO71" s="8">
        <f t="shared" si="56"/>
        <v>26</v>
      </c>
      <c r="BP71" s="139">
        <f t="shared" si="57"/>
        <v>-0.98999999999999844</v>
      </c>
      <c r="BQ71" s="139">
        <f t="shared" si="58"/>
        <v>-0.98999999999999844</v>
      </c>
    </row>
    <row r="72" spans="1:69">
      <c r="A72" s="8" t="s">
        <v>114</v>
      </c>
      <c r="B72" s="15">
        <f>'[3]30'!B74</f>
        <v>260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0</v>
      </c>
      <c r="G72" s="16">
        <f>'[3]30'!G74</f>
        <v>0</v>
      </c>
      <c r="H72" s="17">
        <f t="shared" si="59"/>
        <v>260</v>
      </c>
      <c r="I72" s="15">
        <f>'[3]30'!J74</f>
        <v>260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260</v>
      </c>
      <c r="P72" s="18">
        <f>frq!C72</f>
        <v>1</v>
      </c>
      <c r="Q72" s="15">
        <f t="shared" si="33"/>
        <v>260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260</v>
      </c>
      <c r="X72" s="8">
        <f t="shared" si="36"/>
        <v>26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</v>
      </c>
      <c r="AE72" s="8">
        <f t="shared" si="43"/>
        <v>26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</v>
      </c>
      <c r="AL72" s="8">
        <f t="shared" si="35"/>
        <v>208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208</v>
      </c>
      <c r="AT72" s="8">
        <v>25.01</v>
      </c>
      <c r="AU72" s="8">
        <v>25.01</v>
      </c>
      <c r="AW72" s="198">
        <v>26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</v>
      </c>
      <c r="BD72" s="198">
        <v>26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26</v>
      </c>
      <c r="BL72" s="8">
        <f t="shared" si="53"/>
        <v>25.01</v>
      </c>
      <c r="BM72" s="8">
        <f t="shared" si="54"/>
        <v>25.01</v>
      </c>
      <c r="BN72" s="8">
        <f t="shared" si="55"/>
        <v>26</v>
      </c>
      <c r="BO72" s="8">
        <f t="shared" si="56"/>
        <v>26</v>
      </c>
      <c r="BP72" s="139">
        <f t="shared" si="57"/>
        <v>-0.98999999999999844</v>
      </c>
      <c r="BQ72" s="139">
        <f t="shared" si="58"/>
        <v>-0.98999999999999844</v>
      </c>
    </row>
    <row r="73" spans="1:69">
      <c r="A73" s="8" t="s">
        <v>115</v>
      </c>
      <c r="B73" s="15">
        <f>'[3]30'!B75</f>
        <v>260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0</v>
      </c>
      <c r="G73" s="16">
        <f>'[3]30'!G75</f>
        <v>0</v>
      </c>
      <c r="H73" s="17">
        <f t="shared" si="59"/>
        <v>260</v>
      </c>
      <c r="I73" s="15">
        <f>'[3]30'!J75</f>
        <v>260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260</v>
      </c>
      <c r="P73" s="18">
        <f>frq!C73</f>
        <v>1</v>
      </c>
      <c r="Q73" s="15">
        <f t="shared" si="33"/>
        <v>260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260</v>
      </c>
      <c r="X73" s="8">
        <f t="shared" si="36"/>
        <v>26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</v>
      </c>
      <c r="AE73" s="8">
        <f t="shared" si="43"/>
        <v>26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</v>
      </c>
      <c r="AL73" s="8">
        <f t="shared" si="35"/>
        <v>208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208</v>
      </c>
      <c r="AT73" s="8">
        <v>25.01</v>
      </c>
      <c r="AU73" s="8">
        <v>25.01</v>
      </c>
      <c r="AW73" s="198">
        <v>26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</v>
      </c>
      <c r="BD73" s="198">
        <v>26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26</v>
      </c>
      <c r="BL73" s="8">
        <f t="shared" si="53"/>
        <v>25.01</v>
      </c>
      <c r="BM73" s="8">
        <f t="shared" si="54"/>
        <v>25.01</v>
      </c>
      <c r="BN73" s="8">
        <f t="shared" si="55"/>
        <v>26</v>
      </c>
      <c r="BO73" s="8">
        <f t="shared" si="56"/>
        <v>26</v>
      </c>
      <c r="BP73" s="139">
        <f t="shared" si="57"/>
        <v>-0.98999999999999844</v>
      </c>
      <c r="BQ73" s="139">
        <f t="shared" si="58"/>
        <v>-0.98999999999999844</v>
      </c>
    </row>
    <row r="74" spans="1:69">
      <c r="A74" s="8" t="s">
        <v>116</v>
      </c>
      <c r="B74" s="15">
        <f>'[3]30'!B76</f>
        <v>260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0</v>
      </c>
      <c r="G74" s="16">
        <f>'[3]30'!G76</f>
        <v>0</v>
      </c>
      <c r="H74" s="17">
        <f t="shared" si="59"/>
        <v>260</v>
      </c>
      <c r="I74" s="15">
        <f>'[3]30'!J76</f>
        <v>260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260</v>
      </c>
      <c r="P74" s="18">
        <f>frq!C74</f>
        <v>1</v>
      </c>
      <c r="Q74" s="15">
        <f t="shared" si="33"/>
        <v>260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260</v>
      </c>
      <c r="X74" s="8">
        <f t="shared" si="36"/>
        <v>26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</v>
      </c>
      <c r="AE74" s="8">
        <f t="shared" si="43"/>
        <v>26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</v>
      </c>
      <c r="AL74" s="8">
        <f t="shared" si="35"/>
        <v>208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208</v>
      </c>
      <c r="AT74" s="8">
        <v>25.01</v>
      </c>
      <c r="AU74" s="8">
        <v>25.01</v>
      </c>
      <c r="AW74" s="198">
        <v>26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26</v>
      </c>
      <c r="BD74" s="198">
        <v>26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26</v>
      </c>
      <c r="BL74" s="8">
        <f t="shared" si="53"/>
        <v>25.01</v>
      </c>
      <c r="BM74" s="8">
        <f t="shared" si="54"/>
        <v>25.01</v>
      </c>
      <c r="BN74" s="8">
        <f t="shared" si="55"/>
        <v>26</v>
      </c>
      <c r="BO74" s="8">
        <f t="shared" si="56"/>
        <v>26</v>
      </c>
      <c r="BP74" s="139">
        <f t="shared" si="57"/>
        <v>-0.98999999999999844</v>
      </c>
      <c r="BQ74" s="139">
        <f t="shared" si="58"/>
        <v>-0.98999999999999844</v>
      </c>
    </row>
    <row r="75" spans="1:69">
      <c r="A75" s="8" t="s">
        <v>117</v>
      </c>
      <c r="B75" s="15">
        <f>'[3]30'!B77</f>
        <v>260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0</v>
      </c>
      <c r="G75" s="16">
        <f>'[3]30'!G77</f>
        <v>0</v>
      </c>
      <c r="H75" s="17">
        <f t="shared" si="59"/>
        <v>260</v>
      </c>
      <c r="I75" s="15">
        <f>'[3]30'!J77</f>
        <v>260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260</v>
      </c>
      <c r="P75" s="18">
        <f>frq!C75</f>
        <v>1</v>
      </c>
      <c r="Q75" s="15">
        <f t="shared" si="33"/>
        <v>260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260</v>
      </c>
      <c r="X75" s="8">
        <f t="shared" si="36"/>
        <v>26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</v>
      </c>
      <c r="AE75" s="8">
        <f t="shared" si="43"/>
        <v>26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</v>
      </c>
      <c r="AL75" s="8">
        <f t="shared" si="35"/>
        <v>208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208</v>
      </c>
      <c r="AT75" s="8">
        <v>25.01</v>
      </c>
      <c r="AU75" s="8">
        <v>25.01</v>
      </c>
      <c r="AW75" s="198">
        <v>26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</v>
      </c>
      <c r="BD75" s="198">
        <v>26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26</v>
      </c>
      <c r="BL75" s="8">
        <f t="shared" si="53"/>
        <v>25.01</v>
      </c>
      <c r="BM75" s="8">
        <f t="shared" si="54"/>
        <v>25.01</v>
      </c>
      <c r="BN75" s="8">
        <f t="shared" si="55"/>
        <v>26</v>
      </c>
      <c r="BO75" s="8">
        <f t="shared" si="56"/>
        <v>26</v>
      </c>
      <c r="BP75" s="139">
        <f t="shared" si="57"/>
        <v>-0.98999999999999844</v>
      </c>
      <c r="BQ75" s="139">
        <f t="shared" si="58"/>
        <v>-0.98999999999999844</v>
      </c>
    </row>
    <row r="76" spans="1:69">
      <c r="A76" s="8" t="s">
        <v>118</v>
      </c>
      <c r="B76" s="15">
        <f>'[3]30'!B78</f>
        <v>260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0</v>
      </c>
      <c r="G76" s="16">
        <f>'[3]30'!G78</f>
        <v>0</v>
      </c>
      <c r="H76" s="17">
        <f t="shared" si="59"/>
        <v>260</v>
      </c>
      <c r="I76" s="15">
        <f>'[3]30'!J78</f>
        <v>260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260</v>
      </c>
      <c r="P76" s="18">
        <f>frq!C76</f>
        <v>1</v>
      </c>
      <c r="Q76" s="15">
        <f t="shared" si="33"/>
        <v>260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260</v>
      </c>
      <c r="X76" s="8">
        <f t="shared" si="36"/>
        <v>26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</v>
      </c>
      <c r="AE76" s="8">
        <f t="shared" si="43"/>
        <v>26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</v>
      </c>
      <c r="AL76" s="8">
        <f t="shared" si="35"/>
        <v>208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208</v>
      </c>
      <c r="AT76" s="8">
        <v>25.01</v>
      </c>
      <c r="AU76" s="8">
        <v>25.01</v>
      </c>
      <c r="AW76" s="198">
        <v>26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</v>
      </c>
      <c r="BD76" s="198">
        <v>26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26</v>
      </c>
      <c r="BL76" s="8">
        <f t="shared" si="53"/>
        <v>25.01</v>
      </c>
      <c r="BM76" s="8">
        <f t="shared" si="54"/>
        <v>25.01</v>
      </c>
      <c r="BN76" s="8">
        <f t="shared" si="55"/>
        <v>26</v>
      </c>
      <c r="BO76" s="8">
        <f t="shared" si="56"/>
        <v>26</v>
      </c>
      <c r="BP76" s="139">
        <f t="shared" si="57"/>
        <v>-0.98999999999999844</v>
      </c>
      <c r="BQ76" s="139">
        <f t="shared" si="58"/>
        <v>-0.98999999999999844</v>
      </c>
    </row>
    <row r="77" spans="1:69">
      <c r="A77" s="8" t="s">
        <v>119</v>
      </c>
      <c r="B77" s="15">
        <f>'[3]30'!B79</f>
        <v>260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0</v>
      </c>
      <c r="G77" s="16">
        <f>'[3]30'!G79</f>
        <v>0</v>
      </c>
      <c r="H77" s="17">
        <f t="shared" si="59"/>
        <v>260</v>
      </c>
      <c r="I77" s="15">
        <f>'[3]30'!J79</f>
        <v>260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260</v>
      </c>
      <c r="P77" s="18">
        <f>frq!C77</f>
        <v>1</v>
      </c>
      <c r="Q77" s="15">
        <f t="shared" si="33"/>
        <v>260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260</v>
      </c>
      <c r="X77" s="8">
        <f t="shared" si="36"/>
        <v>26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</v>
      </c>
      <c r="AE77" s="8">
        <f t="shared" si="43"/>
        <v>26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</v>
      </c>
      <c r="AL77" s="8">
        <f t="shared" si="35"/>
        <v>208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208</v>
      </c>
      <c r="AT77" s="8">
        <v>25.01</v>
      </c>
      <c r="AU77" s="8">
        <v>25.01</v>
      </c>
      <c r="AW77" s="198">
        <v>26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26</v>
      </c>
      <c r="BD77" s="198">
        <v>26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26</v>
      </c>
      <c r="BL77" s="8">
        <f t="shared" si="53"/>
        <v>25.01</v>
      </c>
      <c r="BM77" s="8">
        <f t="shared" si="54"/>
        <v>25.01</v>
      </c>
      <c r="BN77" s="8">
        <f t="shared" si="55"/>
        <v>26</v>
      </c>
      <c r="BO77" s="8">
        <f t="shared" si="56"/>
        <v>26</v>
      </c>
      <c r="BP77" s="139">
        <f t="shared" si="57"/>
        <v>-0.98999999999999844</v>
      </c>
      <c r="BQ77" s="139">
        <f t="shared" si="58"/>
        <v>-0.98999999999999844</v>
      </c>
    </row>
    <row r="78" spans="1:69">
      <c r="A78" s="8" t="s">
        <v>120</v>
      </c>
      <c r="B78" s="15">
        <f>'[3]30'!B80</f>
        <v>260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0</v>
      </c>
      <c r="G78" s="16">
        <f>'[3]30'!G80</f>
        <v>0</v>
      </c>
      <c r="H78" s="17">
        <f t="shared" si="59"/>
        <v>260</v>
      </c>
      <c r="I78" s="15">
        <f>'[3]30'!J80</f>
        <v>260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260</v>
      </c>
      <c r="P78" s="18">
        <f>frq!C78</f>
        <v>1</v>
      </c>
      <c r="Q78" s="15">
        <f t="shared" si="33"/>
        <v>260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260</v>
      </c>
      <c r="X78" s="8">
        <f t="shared" si="36"/>
        <v>26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</v>
      </c>
      <c r="AE78" s="8">
        <f t="shared" si="43"/>
        <v>26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</v>
      </c>
      <c r="AL78" s="8">
        <f t="shared" si="35"/>
        <v>208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208</v>
      </c>
      <c r="AT78" s="8">
        <v>25.01</v>
      </c>
      <c r="AU78" s="8">
        <v>25.01</v>
      </c>
      <c r="AW78" s="198">
        <v>26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</v>
      </c>
      <c r="BD78" s="198">
        <v>26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26</v>
      </c>
      <c r="BL78" s="8">
        <f t="shared" si="53"/>
        <v>25.01</v>
      </c>
      <c r="BM78" s="8">
        <f t="shared" si="54"/>
        <v>25.01</v>
      </c>
      <c r="BN78" s="8">
        <f t="shared" si="55"/>
        <v>26</v>
      </c>
      <c r="BO78" s="8">
        <f t="shared" si="56"/>
        <v>26</v>
      </c>
      <c r="BP78" s="139">
        <f t="shared" si="57"/>
        <v>-0.98999999999999844</v>
      </c>
      <c r="BQ78" s="139">
        <f t="shared" si="58"/>
        <v>-0.98999999999999844</v>
      </c>
    </row>
    <row r="79" spans="1:69">
      <c r="A79" s="8" t="s">
        <v>121</v>
      </c>
      <c r="B79" s="15">
        <f>'[3]30'!B81</f>
        <v>260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0</v>
      </c>
      <c r="G79" s="16">
        <f>'[3]30'!G81</f>
        <v>0</v>
      </c>
      <c r="H79" s="17">
        <f t="shared" si="59"/>
        <v>260</v>
      </c>
      <c r="I79" s="15">
        <f>'[3]30'!J81</f>
        <v>260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260</v>
      </c>
      <c r="P79" s="18">
        <f>frq!C79</f>
        <v>1</v>
      </c>
      <c r="Q79" s="15">
        <f t="shared" si="33"/>
        <v>260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260</v>
      </c>
      <c r="X79" s="8">
        <f t="shared" si="36"/>
        <v>26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</v>
      </c>
      <c r="AE79" s="8">
        <f t="shared" si="43"/>
        <v>26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</v>
      </c>
      <c r="AL79" s="8">
        <f t="shared" si="35"/>
        <v>208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208</v>
      </c>
      <c r="AT79" s="8">
        <v>25.01</v>
      </c>
      <c r="AU79" s="8">
        <v>25.01</v>
      </c>
      <c r="AW79" s="198">
        <v>26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</v>
      </c>
      <c r="BD79" s="198">
        <v>26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</v>
      </c>
      <c r="BL79" s="8">
        <f t="shared" si="53"/>
        <v>25.01</v>
      </c>
      <c r="BM79" s="8">
        <f t="shared" si="54"/>
        <v>25.01</v>
      </c>
      <c r="BN79" s="8">
        <f t="shared" si="55"/>
        <v>26</v>
      </c>
      <c r="BO79" s="8">
        <f t="shared" si="56"/>
        <v>26</v>
      </c>
      <c r="BP79" s="139">
        <f t="shared" si="57"/>
        <v>-0.98999999999999844</v>
      </c>
      <c r="BQ79" s="139">
        <f t="shared" si="58"/>
        <v>-0.98999999999999844</v>
      </c>
    </row>
    <row r="80" spans="1:69">
      <c r="A80" s="8" t="s">
        <v>122</v>
      </c>
      <c r="B80" s="15">
        <f>'[3]30'!B82</f>
        <v>260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0</v>
      </c>
      <c r="G80" s="16">
        <f>'[3]30'!G82</f>
        <v>0</v>
      </c>
      <c r="H80" s="17">
        <f t="shared" si="59"/>
        <v>260</v>
      </c>
      <c r="I80" s="15">
        <f>'[3]30'!J82</f>
        <v>260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260</v>
      </c>
      <c r="P80" s="18">
        <f>frq!C80</f>
        <v>1</v>
      </c>
      <c r="Q80" s="15">
        <f t="shared" si="33"/>
        <v>260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260</v>
      </c>
      <c r="X80" s="8">
        <f t="shared" si="36"/>
        <v>26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</v>
      </c>
      <c r="AE80" s="8">
        <f t="shared" si="43"/>
        <v>26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</v>
      </c>
      <c r="AL80" s="8">
        <f t="shared" si="35"/>
        <v>208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208</v>
      </c>
      <c r="AT80" s="8">
        <v>25.01</v>
      </c>
      <c r="AU80" s="8">
        <v>25.01</v>
      </c>
      <c r="AW80" s="198">
        <v>26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</v>
      </c>
      <c r="BD80" s="198">
        <v>26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</v>
      </c>
      <c r="BL80" s="8">
        <f t="shared" si="53"/>
        <v>25.01</v>
      </c>
      <c r="BM80" s="8">
        <f t="shared" si="54"/>
        <v>25.01</v>
      </c>
      <c r="BN80" s="8">
        <f t="shared" si="55"/>
        <v>26</v>
      </c>
      <c r="BO80" s="8">
        <f t="shared" si="56"/>
        <v>26</v>
      </c>
      <c r="BP80" s="139">
        <f t="shared" si="57"/>
        <v>-0.98999999999999844</v>
      </c>
      <c r="BQ80" s="139">
        <f t="shared" si="58"/>
        <v>-0.98999999999999844</v>
      </c>
    </row>
    <row r="81" spans="1:69">
      <c r="A81" s="8" t="s">
        <v>123</v>
      </c>
      <c r="B81" s="15">
        <f>'[3]30'!B83</f>
        <v>260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0</v>
      </c>
      <c r="G81" s="16">
        <f>'[3]30'!G83</f>
        <v>0</v>
      </c>
      <c r="H81" s="17">
        <f t="shared" si="59"/>
        <v>260</v>
      </c>
      <c r="I81" s="15">
        <f>'[3]30'!J83</f>
        <v>260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260</v>
      </c>
      <c r="P81" s="18">
        <f>frq!C81</f>
        <v>1</v>
      </c>
      <c r="Q81" s="15">
        <f t="shared" si="33"/>
        <v>260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260</v>
      </c>
      <c r="X81" s="8">
        <f t="shared" si="36"/>
        <v>26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</v>
      </c>
      <c r="AE81" s="8">
        <f t="shared" si="43"/>
        <v>26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</v>
      </c>
      <c r="AL81" s="8">
        <f t="shared" si="35"/>
        <v>208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208</v>
      </c>
      <c r="AT81" s="8">
        <v>25.01</v>
      </c>
      <c r="AU81" s="8">
        <v>25.01</v>
      </c>
      <c r="AW81" s="198">
        <v>26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</v>
      </c>
      <c r="BD81" s="198">
        <v>26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</v>
      </c>
      <c r="BL81" s="8">
        <f t="shared" si="53"/>
        <v>25.01</v>
      </c>
      <c r="BM81" s="8">
        <f t="shared" si="54"/>
        <v>25.01</v>
      </c>
      <c r="BN81" s="8">
        <f t="shared" si="55"/>
        <v>26</v>
      </c>
      <c r="BO81" s="8">
        <f t="shared" si="56"/>
        <v>26</v>
      </c>
      <c r="BP81" s="139">
        <f t="shared" si="57"/>
        <v>-0.98999999999999844</v>
      </c>
      <c r="BQ81" s="139">
        <f t="shared" si="58"/>
        <v>-0.98999999999999844</v>
      </c>
    </row>
    <row r="82" spans="1:69">
      <c r="A82" s="8" t="s">
        <v>124</v>
      </c>
      <c r="B82" s="15">
        <f>'[3]30'!B84</f>
        <v>260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0</v>
      </c>
      <c r="G82" s="16">
        <f>'[3]30'!G84</f>
        <v>0</v>
      </c>
      <c r="H82" s="17">
        <f t="shared" si="59"/>
        <v>260</v>
      </c>
      <c r="I82" s="15">
        <f>'[3]30'!J84</f>
        <v>260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260</v>
      </c>
      <c r="P82" s="18">
        <f>frq!C82</f>
        <v>1</v>
      </c>
      <c r="Q82" s="15">
        <f t="shared" si="33"/>
        <v>260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260</v>
      </c>
      <c r="X82" s="8">
        <f t="shared" si="36"/>
        <v>26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</v>
      </c>
      <c r="AE82" s="8">
        <f t="shared" si="43"/>
        <v>26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</v>
      </c>
      <c r="AL82" s="8">
        <f t="shared" si="35"/>
        <v>208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208</v>
      </c>
      <c r="AT82" s="8">
        <v>25.01</v>
      </c>
      <c r="AU82" s="8">
        <v>25.01</v>
      </c>
      <c r="AW82" s="198">
        <v>26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</v>
      </c>
      <c r="BD82" s="198">
        <v>26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</v>
      </c>
      <c r="BL82" s="8">
        <f t="shared" si="53"/>
        <v>25.01</v>
      </c>
      <c r="BM82" s="8">
        <f t="shared" si="54"/>
        <v>25.01</v>
      </c>
      <c r="BN82" s="8">
        <f t="shared" si="55"/>
        <v>26</v>
      </c>
      <c r="BO82" s="8">
        <f t="shared" si="56"/>
        <v>26</v>
      </c>
      <c r="BP82" s="139">
        <f t="shared" si="57"/>
        <v>-0.98999999999999844</v>
      </c>
      <c r="BQ82" s="139">
        <f t="shared" si="58"/>
        <v>-0.98999999999999844</v>
      </c>
    </row>
    <row r="83" spans="1:69">
      <c r="A83" s="8" t="s">
        <v>125</v>
      </c>
      <c r="B83" s="15">
        <f>'[3]30'!B85</f>
        <v>260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0</v>
      </c>
      <c r="G83" s="16">
        <f>'[3]30'!G85</f>
        <v>0</v>
      </c>
      <c r="H83" s="17">
        <f t="shared" si="59"/>
        <v>260</v>
      </c>
      <c r="I83" s="15">
        <f>'[3]30'!J85</f>
        <v>260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260</v>
      </c>
      <c r="P83" s="18">
        <f>frq!C83</f>
        <v>1</v>
      </c>
      <c r="Q83" s="15">
        <f t="shared" si="33"/>
        <v>260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260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26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</v>
      </c>
      <c r="AL83" s="8">
        <f t="shared" si="35"/>
        <v>234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234</v>
      </c>
      <c r="AT83" s="8">
        <v>25.01</v>
      </c>
      <c r="AU83" s="8">
        <v>25.01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0</v>
      </c>
      <c r="BD83" s="198">
        <v>26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</v>
      </c>
      <c r="BL83" s="8">
        <f t="shared" si="53"/>
        <v>25.01</v>
      </c>
      <c r="BM83" s="8">
        <f t="shared" si="54"/>
        <v>25.01</v>
      </c>
      <c r="BN83" s="8">
        <f t="shared" si="55"/>
        <v>0</v>
      </c>
      <c r="BO83" s="8">
        <f t="shared" si="56"/>
        <v>26</v>
      </c>
      <c r="BP83" s="139">
        <f t="shared" si="57"/>
        <v>25.01</v>
      </c>
      <c r="BQ83" s="139">
        <f t="shared" si="58"/>
        <v>-0.98999999999999844</v>
      </c>
    </row>
    <row r="84" spans="1:69">
      <c r="A84" s="8" t="s">
        <v>126</v>
      </c>
      <c r="B84" s="15">
        <f>'[3]30'!B86</f>
        <v>260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0</v>
      </c>
      <c r="G84" s="16">
        <f>'[3]30'!G86</f>
        <v>0</v>
      </c>
      <c r="H84" s="17">
        <f t="shared" si="59"/>
        <v>260</v>
      </c>
      <c r="I84" s="15">
        <f>'[3]30'!J86</f>
        <v>260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260</v>
      </c>
      <c r="P84" s="18">
        <f>frq!C84</f>
        <v>1</v>
      </c>
      <c r="Q84" s="15">
        <f t="shared" si="33"/>
        <v>260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260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26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</v>
      </c>
      <c r="AL84" s="8">
        <f t="shared" si="35"/>
        <v>234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234</v>
      </c>
      <c r="AT84" s="8">
        <v>25.01</v>
      </c>
      <c r="AU84" s="8">
        <v>25.01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0</v>
      </c>
      <c r="BD84" s="198">
        <v>26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</v>
      </c>
      <c r="BL84" s="8">
        <f t="shared" si="53"/>
        <v>25.01</v>
      </c>
      <c r="BM84" s="8">
        <f t="shared" si="54"/>
        <v>25.01</v>
      </c>
      <c r="BN84" s="8">
        <f t="shared" si="55"/>
        <v>0</v>
      </c>
      <c r="BO84" s="8">
        <f t="shared" si="56"/>
        <v>26</v>
      </c>
      <c r="BP84" s="139">
        <f t="shared" si="57"/>
        <v>25.01</v>
      </c>
      <c r="BQ84" s="139">
        <f t="shared" si="58"/>
        <v>-0.98999999999999844</v>
      </c>
    </row>
    <row r="85" spans="1:69">
      <c r="A85" s="8" t="s">
        <v>127</v>
      </c>
      <c r="B85" s="15">
        <f>'[3]30'!B87</f>
        <v>260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0</v>
      </c>
      <c r="G85" s="16">
        <f>'[3]30'!G87</f>
        <v>0</v>
      </c>
      <c r="H85" s="17">
        <f t="shared" si="59"/>
        <v>260</v>
      </c>
      <c r="I85" s="15">
        <f>'[3]30'!J87</f>
        <v>260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260</v>
      </c>
      <c r="P85" s="18">
        <f>frq!C85</f>
        <v>1</v>
      </c>
      <c r="Q85" s="15">
        <f t="shared" si="33"/>
        <v>260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260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26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</v>
      </c>
      <c r="AL85" s="8">
        <f t="shared" si="35"/>
        <v>234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</v>
      </c>
      <c r="AT85" s="8">
        <v>0</v>
      </c>
      <c r="AU85" s="8">
        <v>25.01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0</v>
      </c>
      <c r="BD85" s="198">
        <v>26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</v>
      </c>
      <c r="BL85" s="8">
        <f t="shared" si="53"/>
        <v>0</v>
      </c>
      <c r="BM85" s="8">
        <f t="shared" si="54"/>
        <v>25.01</v>
      </c>
      <c r="BN85" s="8">
        <f t="shared" si="55"/>
        <v>0</v>
      </c>
      <c r="BO85" s="8">
        <f t="shared" si="56"/>
        <v>26</v>
      </c>
      <c r="BP85" s="139">
        <f t="shared" si="57"/>
        <v>0</v>
      </c>
      <c r="BQ85" s="139">
        <f t="shared" si="58"/>
        <v>-0.98999999999999844</v>
      </c>
    </row>
    <row r="86" spans="1:69">
      <c r="A86" s="8" t="s">
        <v>128</v>
      </c>
      <c r="B86" s="15">
        <f>'[3]30'!B88</f>
        <v>260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0</v>
      </c>
      <c r="G86" s="16">
        <f>'[3]30'!G88</f>
        <v>0</v>
      </c>
      <c r="H86" s="17">
        <f t="shared" si="59"/>
        <v>260</v>
      </c>
      <c r="I86" s="15">
        <f>'[3]30'!J88</f>
        <v>260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260</v>
      </c>
      <c r="P86" s="18">
        <f>frq!C86</f>
        <v>1</v>
      </c>
      <c r="Q86" s="15">
        <f t="shared" si="33"/>
        <v>260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260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26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</v>
      </c>
      <c r="AL86" s="8">
        <f t="shared" si="35"/>
        <v>234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234</v>
      </c>
      <c r="AT86" s="8">
        <v>0</v>
      </c>
      <c r="AU86" s="8">
        <v>25.01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0</v>
      </c>
      <c r="BD86" s="198">
        <v>26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</v>
      </c>
      <c r="BL86" s="8">
        <f t="shared" si="53"/>
        <v>0</v>
      </c>
      <c r="BM86" s="8">
        <f t="shared" si="54"/>
        <v>25.01</v>
      </c>
      <c r="BN86" s="8">
        <f t="shared" si="55"/>
        <v>0</v>
      </c>
      <c r="BO86" s="8">
        <f t="shared" si="56"/>
        <v>26</v>
      </c>
      <c r="BP86" s="139">
        <f t="shared" si="57"/>
        <v>0</v>
      </c>
      <c r="BQ86" s="139">
        <f t="shared" si="58"/>
        <v>-0.98999999999999844</v>
      </c>
    </row>
    <row r="87" spans="1:69">
      <c r="A87" s="8" t="s">
        <v>129</v>
      </c>
      <c r="B87" s="15">
        <f>'[3]30'!B89</f>
        <v>260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0</v>
      </c>
      <c r="G87" s="16">
        <f>'[3]30'!G89</f>
        <v>0</v>
      </c>
      <c r="H87" s="17">
        <f t="shared" si="59"/>
        <v>260</v>
      </c>
      <c r="I87" s="15">
        <f>'[3]30'!J89</f>
        <v>260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260</v>
      </c>
      <c r="P87" s="18">
        <f>frq!C87</f>
        <v>1</v>
      </c>
      <c r="Q87" s="15">
        <f t="shared" si="33"/>
        <v>260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260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26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</v>
      </c>
      <c r="AL87" s="8">
        <f t="shared" si="35"/>
        <v>234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234</v>
      </c>
      <c r="AT87" s="8">
        <v>0</v>
      </c>
      <c r="AU87" s="8">
        <v>25.01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0</v>
      </c>
      <c r="BD87" s="198">
        <v>26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</v>
      </c>
      <c r="BL87" s="8">
        <f t="shared" si="53"/>
        <v>0</v>
      </c>
      <c r="BM87" s="8">
        <f t="shared" si="54"/>
        <v>25.01</v>
      </c>
      <c r="BN87" s="8">
        <f t="shared" si="55"/>
        <v>0</v>
      </c>
      <c r="BO87" s="8">
        <f t="shared" si="56"/>
        <v>26</v>
      </c>
      <c r="BP87" s="139">
        <f t="shared" si="57"/>
        <v>0</v>
      </c>
      <c r="BQ87" s="139">
        <f t="shared" si="58"/>
        <v>-0.98999999999999844</v>
      </c>
    </row>
    <row r="88" spans="1:69">
      <c r="A88" s="8" t="s">
        <v>130</v>
      </c>
      <c r="B88" s="15">
        <f>'[3]30'!B90</f>
        <v>260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0</v>
      </c>
      <c r="G88" s="16">
        <f>'[3]30'!G90</f>
        <v>0</v>
      </c>
      <c r="H88" s="17">
        <f t="shared" si="59"/>
        <v>260</v>
      </c>
      <c r="I88" s="15">
        <f>'[3]30'!J90</f>
        <v>260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260</v>
      </c>
      <c r="P88" s="18">
        <f>frq!C88</f>
        <v>1</v>
      </c>
      <c r="Q88" s="15">
        <f t="shared" si="33"/>
        <v>260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260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26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</v>
      </c>
      <c r="AL88" s="8">
        <f t="shared" si="35"/>
        <v>234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234</v>
      </c>
      <c r="AT88" s="8">
        <v>0</v>
      </c>
      <c r="AU88" s="8">
        <v>25.01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0</v>
      </c>
      <c r="BD88" s="198">
        <v>26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</v>
      </c>
      <c r="BL88" s="8">
        <f t="shared" si="53"/>
        <v>0</v>
      </c>
      <c r="BM88" s="8">
        <f t="shared" si="54"/>
        <v>25.01</v>
      </c>
      <c r="BN88" s="8">
        <f t="shared" si="55"/>
        <v>0</v>
      </c>
      <c r="BO88" s="8">
        <f t="shared" si="56"/>
        <v>26</v>
      </c>
      <c r="BP88" s="139">
        <f t="shared" si="57"/>
        <v>0</v>
      </c>
      <c r="BQ88" s="139">
        <f t="shared" si="58"/>
        <v>-0.98999999999999844</v>
      </c>
    </row>
    <row r="89" spans="1:69">
      <c r="A89" s="8" t="s">
        <v>131</v>
      </c>
      <c r="B89" s="15">
        <f>'[3]30'!B91</f>
        <v>260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0</v>
      </c>
      <c r="G89" s="16">
        <f>'[3]30'!G91</f>
        <v>0</v>
      </c>
      <c r="H89" s="17">
        <f t="shared" si="59"/>
        <v>260</v>
      </c>
      <c r="I89" s="15">
        <f>'[3]30'!J91</f>
        <v>260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260</v>
      </c>
      <c r="P89" s="18">
        <f>frq!C89</f>
        <v>1</v>
      </c>
      <c r="Q89" s="15">
        <f t="shared" si="33"/>
        <v>260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260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26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</v>
      </c>
      <c r="AL89" s="8">
        <f t="shared" si="35"/>
        <v>234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234</v>
      </c>
      <c r="AT89" s="8">
        <v>0</v>
      </c>
      <c r="AU89" s="8">
        <v>25.01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0</v>
      </c>
      <c r="BD89" s="198">
        <v>26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</v>
      </c>
      <c r="BL89" s="8">
        <f t="shared" si="53"/>
        <v>0</v>
      </c>
      <c r="BM89" s="8">
        <f t="shared" si="54"/>
        <v>25.01</v>
      </c>
      <c r="BN89" s="8">
        <f t="shared" si="55"/>
        <v>0</v>
      </c>
      <c r="BO89" s="8">
        <f t="shared" si="56"/>
        <v>26</v>
      </c>
      <c r="BP89" s="139">
        <f t="shared" si="57"/>
        <v>0</v>
      </c>
      <c r="BQ89" s="139">
        <f t="shared" si="58"/>
        <v>-0.98999999999999844</v>
      </c>
    </row>
    <row r="90" spans="1:69">
      <c r="A90" s="8" t="s">
        <v>132</v>
      </c>
      <c r="B90" s="15">
        <f>'[3]30'!B92</f>
        <v>260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0</v>
      </c>
      <c r="G90" s="16">
        <f>'[3]30'!G92</f>
        <v>0</v>
      </c>
      <c r="H90" s="17">
        <f t="shared" si="59"/>
        <v>260</v>
      </c>
      <c r="I90" s="15">
        <f>'[3]30'!J92</f>
        <v>260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260</v>
      </c>
      <c r="P90" s="18">
        <f>frq!C90</f>
        <v>1</v>
      </c>
      <c r="Q90" s="15">
        <f t="shared" si="33"/>
        <v>260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260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26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</v>
      </c>
      <c r="AL90" s="8">
        <f t="shared" si="35"/>
        <v>234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234</v>
      </c>
      <c r="AT90" s="8">
        <v>0</v>
      </c>
      <c r="AU90" s="8">
        <v>25.01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0</v>
      </c>
      <c r="BD90" s="198">
        <v>26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</v>
      </c>
      <c r="BL90" s="8">
        <f t="shared" si="53"/>
        <v>0</v>
      </c>
      <c r="BM90" s="8">
        <f t="shared" si="54"/>
        <v>25.01</v>
      </c>
      <c r="BN90" s="8">
        <f t="shared" si="55"/>
        <v>0</v>
      </c>
      <c r="BO90" s="8">
        <f t="shared" si="56"/>
        <v>26</v>
      </c>
      <c r="BP90" s="139">
        <f t="shared" si="57"/>
        <v>0</v>
      </c>
      <c r="BQ90" s="139">
        <f t="shared" si="58"/>
        <v>-0.98999999999999844</v>
      </c>
    </row>
    <row r="91" spans="1:69">
      <c r="A91" s="8" t="s">
        <v>133</v>
      </c>
      <c r="B91" s="15">
        <f>'[3]30'!B93</f>
        <v>260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0</v>
      </c>
      <c r="G91" s="16">
        <f>'[3]30'!G93</f>
        <v>0</v>
      </c>
      <c r="H91" s="17">
        <f t="shared" si="59"/>
        <v>260</v>
      </c>
      <c r="I91" s="15">
        <f>'[3]30'!J93</f>
        <v>260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260</v>
      </c>
      <c r="P91" s="18">
        <f>frq!C91</f>
        <v>1</v>
      </c>
      <c r="Q91" s="15">
        <f t="shared" si="33"/>
        <v>260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260</v>
      </c>
      <c r="X91" s="8">
        <f t="shared" si="36"/>
        <v>26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</v>
      </c>
      <c r="AE91" s="8">
        <f t="shared" si="43"/>
        <v>26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</v>
      </c>
      <c r="AL91" s="8">
        <f t="shared" si="35"/>
        <v>208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208</v>
      </c>
      <c r="AT91" s="8">
        <v>0</v>
      </c>
      <c r="AU91" s="8">
        <v>25.01</v>
      </c>
      <c r="AW91" s="198">
        <v>26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</v>
      </c>
      <c r="BD91" s="198">
        <v>26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</v>
      </c>
      <c r="BL91" s="8">
        <f t="shared" si="53"/>
        <v>0</v>
      </c>
      <c r="BM91" s="8">
        <f t="shared" si="54"/>
        <v>25.01</v>
      </c>
      <c r="BN91" s="8">
        <f t="shared" si="55"/>
        <v>26</v>
      </c>
      <c r="BO91" s="8">
        <f t="shared" si="56"/>
        <v>26</v>
      </c>
      <c r="BP91" s="139">
        <f t="shared" si="57"/>
        <v>-26</v>
      </c>
      <c r="BQ91" s="139">
        <f t="shared" si="58"/>
        <v>-0.98999999999999844</v>
      </c>
    </row>
    <row r="92" spans="1:69">
      <c r="A92" s="8" t="s">
        <v>134</v>
      </c>
      <c r="B92" s="15">
        <f>'[3]30'!B94</f>
        <v>260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0</v>
      </c>
      <c r="G92" s="16">
        <f>'[3]30'!G94</f>
        <v>0</v>
      </c>
      <c r="H92" s="17">
        <f t="shared" si="59"/>
        <v>260</v>
      </c>
      <c r="I92" s="15">
        <f>'[3]30'!J94</f>
        <v>260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260</v>
      </c>
      <c r="P92" s="18">
        <f>frq!C92</f>
        <v>1</v>
      </c>
      <c r="Q92" s="15">
        <f t="shared" si="33"/>
        <v>260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260</v>
      </c>
      <c r="X92" s="8">
        <f t="shared" si="36"/>
        <v>26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</v>
      </c>
      <c r="AE92" s="8">
        <f t="shared" si="43"/>
        <v>26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</v>
      </c>
      <c r="AL92" s="8">
        <f t="shared" si="35"/>
        <v>208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208</v>
      </c>
      <c r="AT92" s="8">
        <v>0</v>
      </c>
      <c r="AU92" s="8">
        <v>25.01</v>
      </c>
      <c r="AW92" s="198">
        <v>26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</v>
      </c>
      <c r="BD92" s="198">
        <v>26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</v>
      </c>
      <c r="BL92" s="8">
        <f t="shared" si="53"/>
        <v>0</v>
      </c>
      <c r="BM92" s="8">
        <f t="shared" si="54"/>
        <v>25.01</v>
      </c>
      <c r="BN92" s="8">
        <f t="shared" si="55"/>
        <v>26</v>
      </c>
      <c r="BO92" s="8">
        <f t="shared" si="56"/>
        <v>26</v>
      </c>
      <c r="BP92" s="139">
        <f t="shared" si="57"/>
        <v>-26</v>
      </c>
      <c r="BQ92" s="139">
        <f t="shared" si="58"/>
        <v>-0.98999999999999844</v>
      </c>
    </row>
    <row r="93" spans="1:69">
      <c r="A93" s="8" t="s">
        <v>135</v>
      </c>
      <c r="B93" s="15">
        <f>'[3]30'!B95</f>
        <v>260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0</v>
      </c>
      <c r="G93" s="16">
        <f>'[3]30'!G95</f>
        <v>0</v>
      </c>
      <c r="H93" s="17">
        <f t="shared" si="59"/>
        <v>260</v>
      </c>
      <c r="I93" s="15">
        <f>'[3]30'!J95</f>
        <v>260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260</v>
      </c>
      <c r="P93" s="18">
        <f>frq!C93</f>
        <v>1</v>
      </c>
      <c r="Q93" s="15">
        <f t="shared" si="33"/>
        <v>260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260</v>
      </c>
      <c r="X93" s="8">
        <f t="shared" si="36"/>
        <v>26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</v>
      </c>
      <c r="AE93" s="8">
        <f t="shared" si="43"/>
        <v>26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</v>
      </c>
      <c r="AL93" s="8">
        <f t="shared" si="35"/>
        <v>208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208</v>
      </c>
      <c r="AT93" s="8">
        <v>25.01</v>
      </c>
      <c r="AU93" s="8">
        <v>25.01</v>
      </c>
      <c r="AW93" s="198">
        <v>26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</v>
      </c>
      <c r="BD93" s="198">
        <v>26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</v>
      </c>
      <c r="BL93" s="8">
        <f t="shared" si="53"/>
        <v>25.01</v>
      </c>
      <c r="BM93" s="8">
        <f t="shared" si="54"/>
        <v>25.01</v>
      </c>
      <c r="BN93" s="8">
        <f t="shared" si="55"/>
        <v>26</v>
      </c>
      <c r="BO93" s="8">
        <f t="shared" si="56"/>
        <v>26</v>
      </c>
      <c r="BP93" s="139">
        <f t="shared" si="57"/>
        <v>-0.98999999999999844</v>
      </c>
      <c r="BQ93" s="139">
        <f t="shared" si="58"/>
        <v>-0.98999999999999844</v>
      </c>
    </row>
    <row r="94" spans="1:69">
      <c r="A94" s="8" t="s">
        <v>136</v>
      </c>
      <c r="B94" s="15">
        <f>'[3]30'!B96</f>
        <v>260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0</v>
      </c>
      <c r="G94" s="16">
        <f>'[3]30'!G96</f>
        <v>0</v>
      </c>
      <c r="H94" s="17">
        <f t="shared" si="59"/>
        <v>260</v>
      </c>
      <c r="I94" s="15">
        <f>'[3]30'!J96</f>
        <v>260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260</v>
      </c>
      <c r="P94" s="18">
        <f>frq!C94</f>
        <v>1</v>
      </c>
      <c r="Q94" s="15">
        <f t="shared" si="33"/>
        <v>260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260</v>
      </c>
      <c r="X94" s="8">
        <f t="shared" si="36"/>
        <v>26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</v>
      </c>
      <c r="AE94" s="8">
        <f t="shared" si="43"/>
        <v>26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</v>
      </c>
      <c r="AL94" s="8">
        <f t="shared" si="35"/>
        <v>208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208</v>
      </c>
      <c r="AT94" s="8">
        <v>25.01</v>
      </c>
      <c r="AU94" s="8">
        <v>25.01</v>
      </c>
      <c r="AW94" s="198">
        <v>26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</v>
      </c>
      <c r="BD94" s="198">
        <v>26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</v>
      </c>
      <c r="BL94" s="8">
        <f t="shared" si="53"/>
        <v>25.01</v>
      </c>
      <c r="BM94" s="8">
        <f t="shared" si="54"/>
        <v>25.01</v>
      </c>
      <c r="BN94" s="8">
        <f t="shared" si="55"/>
        <v>26</v>
      </c>
      <c r="BO94" s="8">
        <f t="shared" si="56"/>
        <v>26</v>
      </c>
      <c r="BP94" s="139">
        <f t="shared" si="57"/>
        <v>-0.98999999999999844</v>
      </c>
      <c r="BQ94" s="139">
        <f t="shared" si="58"/>
        <v>-0.98999999999999844</v>
      </c>
    </row>
    <row r="95" spans="1:69">
      <c r="A95" s="8" t="s">
        <v>137</v>
      </c>
      <c r="B95" s="15">
        <f>'[3]30'!B97</f>
        <v>260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0</v>
      </c>
      <c r="G95" s="16">
        <f>'[3]30'!G97</f>
        <v>0</v>
      </c>
      <c r="H95" s="17">
        <f t="shared" si="59"/>
        <v>260</v>
      </c>
      <c r="I95" s="15">
        <f>'[3]30'!J97</f>
        <v>260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260</v>
      </c>
      <c r="P95" s="18">
        <f>frq!C95</f>
        <v>1</v>
      </c>
      <c r="Q95" s="15">
        <f t="shared" si="33"/>
        <v>260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260</v>
      </c>
      <c r="X95" s="8">
        <f t="shared" si="36"/>
        <v>26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</v>
      </c>
      <c r="AE95" s="8">
        <f t="shared" si="43"/>
        <v>26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</v>
      </c>
      <c r="AL95" s="8">
        <f t="shared" si="35"/>
        <v>208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208</v>
      </c>
      <c r="AT95" s="8">
        <v>25.01</v>
      </c>
      <c r="AU95" s="8">
        <v>25.01</v>
      </c>
      <c r="AW95" s="198">
        <v>26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</v>
      </c>
      <c r="BD95" s="198">
        <v>26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</v>
      </c>
      <c r="BL95" s="8">
        <f t="shared" si="53"/>
        <v>25.01</v>
      </c>
      <c r="BM95" s="8">
        <f t="shared" si="54"/>
        <v>25.01</v>
      </c>
      <c r="BN95" s="8">
        <f t="shared" si="55"/>
        <v>26</v>
      </c>
      <c r="BO95" s="8">
        <f t="shared" si="56"/>
        <v>26</v>
      </c>
      <c r="BP95" s="139">
        <f t="shared" si="57"/>
        <v>-0.98999999999999844</v>
      </c>
      <c r="BQ95" s="139">
        <f t="shared" si="58"/>
        <v>-0.98999999999999844</v>
      </c>
    </row>
    <row r="96" spans="1:69">
      <c r="A96" s="8" t="s">
        <v>138</v>
      </c>
      <c r="B96" s="15">
        <f>'[3]30'!B98</f>
        <v>260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0</v>
      </c>
      <c r="G96" s="16">
        <f>'[3]30'!G98</f>
        <v>0</v>
      </c>
      <c r="H96" s="17">
        <f t="shared" si="59"/>
        <v>260</v>
      </c>
      <c r="I96" s="15">
        <f>'[3]30'!J98</f>
        <v>260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260</v>
      </c>
      <c r="P96" s="18">
        <f>frq!C96</f>
        <v>1</v>
      </c>
      <c r="Q96" s="15">
        <f t="shared" si="33"/>
        <v>260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260</v>
      </c>
      <c r="X96" s="8">
        <f t="shared" si="36"/>
        <v>26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</v>
      </c>
      <c r="AE96" s="8">
        <f t="shared" si="43"/>
        <v>26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</v>
      </c>
      <c r="AL96" s="8">
        <f t="shared" si="35"/>
        <v>208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208</v>
      </c>
      <c r="AT96" s="8">
        <v>25.01</v>
      </c>
      <c r="AU96" s="8">
        <v>25.01</v>
      </c>
      <c r="AW96" s="198">
        <v>26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</v>
      </c>
      <c r="BD96" s="198">
        <v>26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</v>
      </c>
      <c r="BL96" s="8">
        <f t="shared" si="53"/>
        <v>25.01</v>
      </c>
      <c r="BM96" s="8">
        <f t="shared" si="54"/>
        <v>25.01</v>
      </c>
      <c r="BN96" s="8">
        <f t="shared" si="55"/>
        <v>26</v>
      </c>
      <c r="BO96" s="8">
        <f t="shared" si="56"/>
        <v>26</v>
      </c>
      <c r="BP96" s="139">
        <f t="shared" si="57"/>
        <v>-0.98999999999999844</v>
      </c>
      <c r="BQ96" s="139">
        <f t="shared" si="58"/>
        <v>-0.98999999999999844</v>
      </c>
    </row>
    <row r="97" spans="1:69">
      <c r="A97" s="8" t="s">
        <v>139</v>
      </c>
      <c r="B97" s="15">
        <f>'[3]30'!B99</f>
        <v>260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0</v>
      </c>
      <c r="G97" s="16">
        <f>'[3]30'!G99</f>
        <v>0</v>
      </c>
      <c r="H97" s="17">
        <f t="shared" si="59"/>
        <v>260</v>
      </c>
      <c r="I97" s="15">
        <f>'[3]30'!J99</f>
        <v>260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260</v>
      </c>
      <c r="P97" s="18">
        <f>frq!C97</f>
        <v>1</v>
      </c>
      <c r="Q97" s="15">
        <f t="shared" si="33"/>
        <v>260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260</v>
      </c>
      <c r="X97" s="8">
        <f t="shared" si="36"/>
        <v>26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</v>
      </c>
      <c r="AE97" s="8">
        <f t="shared" si="43"/>
        <v>26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</v>
      </c>
      <c r="AL97" s="8">
        <f t="shared" si="35"/>
        <v>208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208</v>
      </c>
      <c r="AT97" s="8">
        <v>25.01</v>
      </c>
      <c r="AU97" s="8">
        <v>25.01</v>
      </c>
      <c r="AW97" s="198">
        <v>26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</v>
      </c>
      <c r="BD97" s="198">
        <v>26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</v>
      </c>
      <c r="BL97" s="8">
        <f t="shared" si="53"/>
        <v>25.01</v>
      </c>
      <c r="BM97" s="8">
        <f t="shared" si="54"/>
        <v>25.01</v>
      </c>
      <c r="BN97" s="8">
        <f t="shared" si="55"/>
        <v>26</v>
      </c>
      <c r="BO97" s="8">
        <f t="shared" si="56"/>
        <v>26</v>
      </c>
      <c r="BP97" s="139">
        <f t="shared" si="57"/>
        <v>-0.98999999999999844</v>
      </c>
      <c r="BQ97" s="139">
        <f t="shared" si="58"/>
        <v>-0.98999999999999844</v>
      </c>
    </row>
    <row r="98" spans="1:69">
      <c r="A98" s="8" t="s">
        <v>140</v>
      </c>
      <c r="B98" s="15">
        <f>'[3]30'!B100</f>
        <v>260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0</v>
      </c>
      <c r="G98" s="16">
        <f>'[3]30'!G100</f>
        <v>0</v>
      </c>
      <c r="H98" s="17">
        <f t="shared" si="59"/>
        <v>260</v>
      </c>
      <c r="I98" s="15">
        <f>'[3]30'!J100</f>
        <v>260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260</v>
      </c>
      <c r="P98" s="18">
        <f>frq!C98</f>
        <v>1</v>
      </c>
      <c r="Q98" s="15">
        <f t="shared" si="33"/>
        <v>260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260</v>
      </c>
      <c r="X98" s="8">
        <f t="shared" si="36"/>
        <v>26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</v>
      </c>
      <c r="AE98" s="8">
        <f t="shared" si="43"/>
        <v>26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</v>
      </c>
      <c r="AL98" s="8">
        <f t="shared" si="35"/>
        <v>208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208</v>
      </c>
      <c r="AT98" s="8">
        <v>25.01</v>
      </c>
      <c r="AU98" s="8">
        <v>25.01</v>
      </c>
      <c r="AW98" s="198">
        <v>26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</v>
      </c>
      <c r="BD98" s="198">
        <v>26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</v>
      </c>
      <c r="BL98" s="8">
        <f t="shared" si="53"/>
        <v>25.01</v>
      </c>
      <c r="BM98" s="8">
        <f t="shared" si="54"/>
        <v>25.01</v>
      </c>
      <c r="BN98" s="8">
        <f t="shared" si="55"/>
        <v>26</v>
      </c>
      <c r="BO98" s="8">
        <f t="shared" si="56"/>
        <v>26</v>
      </c>
      <c r="BP98" s="139">
        <f t="shared" si="57"/>
        <v>-0.98999999999999844</v>
      </c>
      <c r="BQ98" s="139">
        <f t="shared" si="58"/>
        <v>-0.98999999999999844</v>
      </c>
    </row>
    <row r="99" spans="1:69">
      <c r="A99" s="8" t="s">
        <v>171</v>
      </c>
      <c r="B99" s="15">
        <f>SUM(B3:B98)/4000</f>
        <v>7.02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1.1850000000000001</v>
      </c>
      <c r="G99" s="15">
        <f t="shared" si="62"/>
        <v>0</v>
      </c>
      <c r="H99" s="15">
        <f t="shared" si="62"/>
        <v>8.2050000000000001</v>
      </c>
      <c r="I99" s="15">
        <f t="shared" si="62"/>
        <v>6.9416749999999974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1.1850000000000001</v>
      </c>
      <c r="N99" s="15">
        <f t="shared" si="62"/>
        <v>0</v>
      </c>
      <c r="O99" s="15">
        <f t="shared" si="62"/>
        <v>8.126674999999997</v>
      </c>
      <c r="P99" s="15">
        <f t="shared" si="62"/>
        <v>2.4E-2</v>
      </c>
      <c r="Q99" s="15">
        <f t="shared" si="62"/>
        <v>6.9416749999999974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1.1850000000000001</v>
      </c>
      <c r="V99" s="15">
        <f t="shared" si="62"/>
        <v>0</v>
      </c>
      <c r="W99" s="15">
        <f t="shared" si="62"/>
        <v>8.126674999999997</v>
      </c>
      <c r="X99" s="15">
        <f t="shared" si="62"/>
        <v>0.57426500000000003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0.57426500000000003</v>
      </c>
      <c r="AE99" s="15">
        <f t="shared" si="62"/>
        <v>0.65176500000000004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0.65176500000000004</v>
      </c>
      <c r="AL99" s="15">
        <f t="shared" si="62"/>
        <v>5.7156449999999985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1.1850000000000001</v>
      </c>
      <c r="AQ99" s="15">
        <f t="shared" si="62"/>
        <v>0</v>
      </c>
      <c r="AR99" s="15">
        <f t="shared" si="62"/>
        <v>6.9006450000000008</v>
      </c>
      <c r="AS99" s="15">
        <f t="shared" si="62"/>
        <v>0</v>
      </c>
      <c r="AT99" s="15">
        <f t="shared" si="62"/>
        <v>0.51723249999999998</v>
      </c>
      <c r="AU99" s="15">
        <f t="shared" si="62"/>
        <v>0.61461000000000088</v>
      </c>
      <c r="AV99" s="15">
        <f t="shared" si="62"/>
        <v>0</v>
      </c>
      <c r="AW99" s="15">
        <f t="shared" si="62"/>
        <v>0.57426500000000003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0.57426500000000003</v>
      </c>
      <c r="BD99" s="15">
        <f t="shared" si="62"/>
        <v>0.65176500000000004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0.65176500000000004</v>
      </c>
      <c r="BK99" s="15"/>
      <c r="BL99" s="15">
        <f t="shared" si="63"/>
        <v>0.51723249999999998</v>
      </c>
      <c r="BM99" s="15">
        <f t="shared" si="63"/>
        <v>0.61461000000000088</v>
      </c>
      <c r="BN99" s="15">
        <f t="shared" si="63"/>
        <v>0.57426500000000003</v>
      </c>
      <c r="BO99" s="15">
        <f t="shared" si="63"/>
        <v>0.65176500000000004</v>
      </c>
      <c r="BP99" s="15">
        <f t="shared" si="63"/>
        <v>-5.7032500000000069E-2</v>
      </c>
      <c r="BQ99" s="15">
        <f t="shared" si="63"/>
        <v>-3.7155000000000021E-2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X23" sqref="X2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155</v>
      </c>
      <c r="E3">
        <f>PPCL!N3</f>
        <v>0</v>
      </c>
      <c r="F3">
        <f>B3+C3</f>
        <v>270</v>
      </c>
      <c r="G3">
        <f>D3+E3</f>
        <v>155</v>
      </c>
      <c r="H3" s="112"/>
      <c r="I3">
        <f>BRPL_EOD!AE3+BRPL_EOD!AF3</f>
        <v>155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155</v>
      </c>
      <c r="O3" s="112">
        <f t="shared" ref="O3:O66" si="1">G3-N3</f>
        <v>0</v>
      </c>
      <c r="P3">
        <v>155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155</v>
      </c>
      <c r="E4">
        <f>PPCL!N4</f>
        <v>0</v>
      </c>
      <c r="F4">
        <f t="shared" ref="F4:F67" si="4">B4+C4</f>
        <v>270</v>
      </c>
      <c r="G4">
        <f t="shared" ref="G4:G67" si="5">D4+E4</f>
        <v>155</v>
      </c>
      <c r="H4" s="112"/>
      <c r="I4">
        <f>BRPL_EOD!AE4+BRPL_EOD!AF4</f>
        <v>155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155</v>
      </c>
      <c r="O4" s="112">
        <f t="shared" si="1"/>
        <v>0</v>
      </c>
      <c r="P4">
        <v>155</v>
      </c>
      <c r="Q4">
        <v>0</v>
      </c>
      <c r="R4">
        <v>0</v>
      </c>
      <c r="S4">
        <v>0</v>
      </c>
      <c r="T4">
        <v>0</v>
      </c>
      <c r="U4" s="114">
        <f t="shared" si="2"/>
        <v>155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155</v>
      </c>
      <c r="E5">
        <f>PPCL!N5</f>
        <v>0</v>
      </c>
      <c r="F5">
        <f t="shared" si="4"/>
        <v>270</v>
      </c>
      <c r="G5">
        <f t="shared" si="5"/>
        <v>155</v>
      </c>
      <c r="H5" s="112"/>
      <c r="I5">
        <f>BRPL_EOD!AE5+BRPL_EOD!AF5</f>
        <v>155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155</v>
      </c>
      <c r="O5" s="112">
        <f t="shared" si="1"/>
        <v>0</v>
      </c>
      <c r="P5">
        <v>155</v>
      </c>
      <c r="Q5">
        <v>0</v>
      </c>
      <c r="R5">
        <v>0</v>
      </c>
      <c r="S5">
        <v>0</v>
      </c>
      <c r="T5">
        <v>0</v>
      </c>
      <c r="U5" s="114">
        <f t="shared" si="2"/>
        <v>155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270</v>
      </c>
      <c r="G6">
        <f t="shared" si="5"/>
        <v>155</v>
      </c>
      <c r="H6" s="112"/>
      <c r="I6">
        <f>BRPL_EOD!AE6+BRPL_EOD!AF6</f>
        <v>155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155</v>
      </c>
      <c r="O6" s="112">
        <f t="shared" si="1"/>
        <v>0</v>
      </c>
      <c r="P6">
        <v>155</v>
      </c>
      <c r="Q6">
        <v>0</v>
      </c>
      <c r="R6">
        <v>0</v>
      </c>
      <c r="S6">
        <v>0</v>
      </c>
      <c r="T6">
        <v>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270</v>
      </c>
      <c r="G7">
        <f t="shared" si="5"/>
        <v>155</v>
      </c>
      <c r="H7" s="112"/>
      <c r="I7">
        <f>BRPL_EOD!AE7+BRPL_EOD!AF7</f>
        <v>155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155</v>
      </c>
      <c r="O7" s="112">
        <f t="shared" si="1"/>
        <v>0</v>
      </c>
      <c r="P7">
        <v>155</v>
      </c>
      <c r="Q7">
        <v>0</v>
      </c>
      <c r="R7">
        <v>0</v>
      </c>
      <c r="S7">
        <v>0</v>
      </c>
      <c r="T7">
        <v>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270</v>
      </c>
      <c r="G8">
        <f t="shared" si="5"/>
        <v>155</v>
      </c>
      <c r="H8" s="112"/>
      <c r="I8">
        <f>BRPL_EOD!AE8+BRPL_EOD!AF8</f>
        <v>155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155</v>
      </c>
      <c r="O8" s="112">
        <f t="shared" si="1"/>
        <v>0</v>
      </c>
      <c r="P8">
        <v>155</v>
      </c>
      <c r="Q8">
        <v>0</v>
      </c>
      <c r="R8">
        <v>0</v>
      </c>
      <c r="S8">
        <v>0</v>
      </c>
      <c r="T8">
        <v>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270</v>
      </c>
      <c r="G9">
        <f t="shared" si="5"/>
        <v>155</v>
      </c>
      <c r="H9" s="112"/>
      <c r="I9">
        <f>BRPL_EOD!AE9+BRPL_EOD!AF9</f>
        <v>155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155</v>
      </c>
      <c r="O9" s="112">
        <f t="shared" si="1"/>
        <v>0</v>
      </c>
      <c r="P9">
        <v>155</v>
      </c>
      <c r="Q9">
        <v>0</v>
      </c>
      <c r="R9">
        <v>0</v>
      </c>
      <c r="S9">
        <v>0</v>
      </c>
      <c r="T9">
        <v>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270</v>
      </c>
      <c r="G10">
        <f t="shared" si="5"/>
        <v>155</v>
      </c>
      <c r="H10" s="112"/>
      <c r="I10">
        <f>BRPL_EOD!AE10+BRPL_EOD!AF10</f>
        <v>155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155</v>
      </c>
      <c r="O10" s="112">
        <f t="shared" si="1"/>
        <v>0</v>
      </c>
      <c r="P10">
        <v>155</v>
      </c>
      <c r="Q10">
        <v>0</v>
      </c>
      <c r="R10">
        <v>0</v>
      </c>
      <c r="S10">
        <v>0</v>
      </c>
      <c r="T10">
        <v>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270</v>
      </c>
      <c r="G11">
        <f t="shared" si="5"/>
        <v>155</v>
      </c>
      <c r="H11" s="112"/>
      <c r="I11">
        <f>BRPL_EOD!AE11+BRPL_EOD!AF11</f>
        <v>155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155</v>
      </c>
      <c r="O11" s="112">
        <f t="shared" si="1"/>
        <v>0</v>
      </c>
      <c r="P11">
        <v>155</v>
      </c>
      <c r="Q11">
        <v>0</v>
      </c>
      <c r="R11">
        <v>0</v>
      </c>
      <c r="S11">
        <v>0</v>
      </c>
      <c r="T11">
        <v>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270</v>
      </c>
      <c r="G12">
        <f t="shared" si="5"/>
        <v>155</v>
      </c>
      <c r="H12" s="112"/>
      <c r="I12">
        <f>BRPL_EOD!AE12+BRPL_EOD!AF12</f>
        <v>155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155</v>
      </c>
      <c r="O12" s="112">
        <f t="shared" si="1"/>
        <v>0</v>
      </c>
      <c r="P12">
        <v>155</v>
      </c>
      <c r="Q12">
        <v>0</v>
      </c>
      <c r="R12">
        <v>0</v>
      </c>
      <c r="S12">
        <v>0</v>
      </c>
      <c r="T12">
        <v>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270</v>
      </c>
      <c r="G13">
        <f t="shared" si="5"/>
        <v>155</v>
      </c>
      <c r="H13" s="112"/>
      <c r="I13">
        <f>BRPL_EOD!AE13+BRPL_EOD!AF13</f>
        <v>155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155</v>
      </c>
      <c r="O13" s="112">
        <f t="shared" si="1"/>
        <v>0</v>
      </c>
      <c r="P13">
        <v>155</v>
      </c>
      <c r="Q13">
        <v>0</v>
      </c>
      <c r="R13">
        <v>0</v>
      </c>
      <c r="S13">
        <v>0</v>
      </c>
      <c r="T13">
        <v>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270</v>
      </c>
      <c r="G14">
        <f t="shared" si="5"/>
        <v>155</v>
      </c>
      <c r="H14" s="112"/>
      <c r="I14">
        <f>BRPL_EOD!AE14+BRPL_EOD!AF14</f>
        <v>155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155</v>
      </c>
      <c r="O14" s="112">
        <f t="shared" si="1"/>
        <v>0</v>
      </c>
      <c r="P14">
        <v>155</v>
      </c>
      <c r="Q14">
        <v>0</v>
      </c>
      <c r="R14">
        <v>0</v>
      </c>
      <c r="S14">
        <v>0</v>
      </c>
      <c r="T14">
        <v>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250</v>
      </c>
      <c r="C15">
        <f>PPCL!C15</f>
        <v>20</v>
      </c>
      <c r="D15">
        <f>PPCL!M15</f>
        <v>155</v>
      </c>
      <c r="E15">
        <f>PPCL!N15</f>
        <v>20</v>
      </c>
      <c r="F15">
        <f t="shared" si="4"/>
        <v>270</v>
      </c>
      <c r="G15">
        <f t="shared" si="5"/>
        <v>175</v>
      </c>
      <c r="H15" s="112"/>
      <c r="I15">
        <f>BRPL_EOD!AE15+BRPL_EOD!AF15</f>
        <v>175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175</v>
      </c>
      <c r="O15" s="112">
        <f t="shared" si="1"/>
        <v>0</v>
      </c>
      <c r="P15">
        <v>175</v>
      </c>
      <c r="Q15">
        <v>0</v>
      </c>
      <c r="R15">
        <v>0</v>
      </c>
      <c r="S15">
        <v>0</v>
      </c>
      <c r="T15">
        <v>0</v>
      </c>
      <c r="U15" s="114">
        <f t="shared" si="2"/>
        <v>175</v>
      </c>
      <c r="V15" s="112">
        <f t="shared" si="3"/>
        <v>0</v>
      </c>
    </row>
    <row r="16" spans="1:22">
      <c r="A16" t="s">
        <v>58</v>
      </c>
      <c r="B16">
        <f>PPCL!B16</f>
        <v>230</v>
      </c>
      <c r="C16">
        <f>PPCL!C16</f>
        <v>40</v>
      </c>
      <c r="D16">
        <f>PPCL!M16</f>
        <v>155</v>
      </c>
      <c r="E16">
        <f>PPCL!N16</f>
        <v>40</v>
      </c>
      <c r="F16">
        <f t="shared" si="4"/>
        <v>270</v>
      </c>
      <c r="G16">
        <f t="shared" si="5"/>
        <v>195</v>
      </c>
      <c r="H16" s="112"/>
      <c r="I16">
        <f>BRPL_EOD!AE16+BRPL_EOD!AF16</f>
        <v>195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195</v>
      </c>
      <c r="O16" s="112">
        <f t="shared" si="1"/>
        <v>0</v>
      </c>
      <c r="P16">
        <v>195</v>
      </c>
      <c r="Q16">
        <v>0</v>
      </c>
      <c r="R16">
        <v>0</v>
      </c>
      <c r="S16">
        <v>0</v>
      </c>
      <c r="T16">
        <v>0</v>
      </c>
      <c r="U16" s="114">
        <f t="shared" si="2"/>
        <v>195</v>
      </c>
      <c r="V16" s="112">
        <f t="shared" si="3"/>
        <v>0</v>
      </c>
    </row>
    <row r="17" spans="1:22">
      <c r="A17" t="s">
        <v>59</v>
      </c>
      <c r="B17">
        <f>PPCL!B17</f>
        <v>230</v>
      </c>
      <c r="C17">
        <f>PPCL!C17</f>
        <v>40</v>
      </c>
      <c r="D17">
        <f>PPCL!M17</f>
        <v>155</v>
      </c>
      <c r="E17">
        <f>PPCL!N17</f>
        <v>40</v>
      </c>
      <c r="F17">
        <f t="shared" si="4"/>
        <v>270</v>
      </c>
      <c r="G17">
        <f t="shared" si="5"/>
        <v>195</v>
      </c>
      <c r="H17" s="112"/>
      <c r="I17">
        <f>BRPL_EOD!AE17+BRPL_EOD!AF17</f>
        <v>195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195</v>
      </c>
      <c r="O17" s="112">
        <f t="shared" si="1"/>
        <v>0</v>
      </c>
      <c r="P17">
        <v>195</v>
      </c>
      <c r="Q17">
        <v>0</v>
      </c>
      <c r="R17">
        <v>0</v>
      </c>
      <c r="S17">
        <v>0</v>
      </c>
      <c r="T17">
        <v>0</v>
      </c>
      <c r="U17" s="114">
        <f t="shared" si="2"/>
        <v>195</v>
      </c>
      <c r="V17" s="112">
        <f t="shared" si="3"/>
        <v>0</v>
      </c>
    </row>
    <row r="18" spans="1:22">
      <c r="A18" t="s">
        <v>60</v>
      </c>
      <c r="B18">
        <f>PPCL!B18</f>
        <v>230</v>
      </c>
      <c r="C18">
        <f>PPCL!C18</f>
        <v>40</v>
      </c>
      <c r="D18">
        <f>PPCL!M18</f>
        <v>155</v>
      </c>
      <c r="E18">
        <f>PPCL!N18</f>
        <v>40</v>
      </c>
      <c r="F18">
        <f t="shared" si="4"/>
        <v>270</v>
      </c>
      <c r="G18">
        <f t="shared" si="5"/>
        <v>195</v>
      </c>
      <c r="H18" s="112"/>
      <c r="I18">
        <f>BRPL_EOD!AE18+BRPL_EOD!AF18</f>
        <v>195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195</v>
      </c>
      <c r="O18" s="112">
        <f t="shared" si="1"/>
        <v>0</v>
      </c>
      <c r="P18">
        <v>195</v>
      </c>
      <c r="Q18">
        <v>0</v>
      </c>
      <c r="R18">
        <v>0</v>
      </c>
      <c r="S18">
        <v>0</v>
      </c>
      <c r="T18">
        <v>0</v>
      </c>
      <c r="U18" s="114">
        <f t="shared" si="2"/>
        <v>195</v>
      </c>
      <c r="V18" s="112">
        <f t="shared" si="3"/>
        <v>0</v>
      </c>
    </row>
    <row r="19" spans="1:22">
      <c r="A19" t="s">
        <v>61</v>
      </c>
      <c r="B19">
        <f>PPCL!B19</f>
        <v>190</v>
      </c>
      <c r="C19">
        <f>PPCL!C19</f>
        <v>80</v>
      </c>
      <c r="D19">
        <f>PPCL!M19</f>
        <v>155</v>
      </c>
      <c r="E19">
        <f>PPCL!N19</f>
        <v>80</v>
      </c>
      <c r="F19">
        <f t="shared" si="4"/>
        <v>270</v>
      </c>
      <c r="G19">
        <f t="shared" si="5"/>
        <v>235</v>
      </c>
      <c r="H19" s="112"/>
      <c r="I19">
        <f>BRPL_EOD!AE19+BRPL_EOD!AF19</f>
        <v>235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235</v>
      </c>
      <c r="O19" s="112">
        <f t="shared" si="1"/>
        <v>0</v>
      </c>
      <c r="P19">
        <v>235</v>
      </c>
      <c r="Q19">
        <v>0</v>
      </c>
      <c r="R19">
        <v>0</v>
      </c>
      <c r="S19">
        <v>0</v>
      </c>
      <c r="T19">
        <v>0</v>
      </c>
      <c r="U19" s="114">
        <f t="shared" si="2"/>
        <v>235</v>
      </c>
      <c r="V19" s="112">
        <f t="shared" si="3"/>
        <v>0</v>
      </c>
    </row>
    <row r="20" spans="1:22">
      <c r="A20" t="s">
        <v>62</v>
      </c>
      <c r="B20">
        <f>PPCL!B20</f>
        <v>190</v>
      </c>
      <c r="C20">
        <f>PPCL!C20</f>
        <v>100</v>
      </c>
      <c r="D20">
        <f>PPCL!M20</f>
        <v>155</v>
      </c>
      <c r="E20">
        <f>PPCL!N20</f>
        <v>100</v>
      </c>
      <c r="F20">
        <f t="shared" si="4"/>
        <v>290</v>
      </c>
      <c r="G20">
        <f t="shared" si="5"/>
        <v>255</v>
      </c>
      <c r="H20" s="112"/>
      <c r="I20">
        <f>BRPL_EOD!AE20+BRPL_EOD!AF20</f>
        <v>255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255</v>
      </c>
      <c r="O20" s="112">
        <f t="shared" si="1"/>
        <v>0</v>
      </c>
      <c r="P20">
        <v>255</v>
      </c>
      <c r="Q20">
        <v>0</v>
      </c>
      <c r="R20">
        <v>0</v>
      </c>
      <c r="S20">
        <v>0</v>
      </c>
      <c r="T20">
        <v>0</v>
      </c>
      <c r="U20" s="114">
        <f t="shared" si="2"/>
        <v>255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265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265</v>
      </c>
      <c r="O21" s="112">
        <f t="shared" si="1"/>
        <v>0</v>
      </c>
      <c r="P21">
        <v>265</v>
      </c>
      <c r="Q21">
        <v>0</v>
      </c>
      <c r="R21">
        <v>0</v>
      </c>
      <c r="S21">
        <v>0</v>
      </c>
      <c r="T21">
        <v>0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270</v>
      </c>
      <c r="E22">
        <f>PPCL!N22</f>
        <v>0</v>
      </c>
      <c r="F22">
        <f t="shared" si="4"/>
        <v>270</v>
      </c>
      <c r="G22">
        <f t="shared" si="5"/>
        <v>270</v>
      </c>
      <c r="H22" s="112"/>
      <c r="I22">
        <f>BRPL_EOD!AE22+BRPL_EOD!AF22</f>
        <v>270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270</v>
      </c>
      <c r="O22" s="112">
        <f t="shared" si="1"/>
        <v>0</v>
      </c>
      <c r="P22">
        <v>270</v>
      </c>
      <c r="Q22">
        <v>0</v>
      </c>
      <c r="R22">
        <v>0</v>
      </c>
      <c r="S22">
        <v>0</v>
      </c>
      <c r="T22">
        <v>0</v>
      </c>
      <c r="U22" s="114">
        <f t="shared" si="2"/>
        <v>270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270</v>
      </c>
      <c r="E23">
        <f>PPCL!N23</f>
        <v>0</v>
      </c>
      <c r="F23">
        <f t="shared" si="4"/>
        <v>270</v>
      </c>
      <c r="G23">
        <f t="shared" si="5"/>
        <v>270</v>
      </c>
      <c r="H23" s="112"/>
      <c r="I23">
        <f>BRPL_EOD!AE23+BRPL_EOD!AF23</f>
        <v>270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270</v>
      </c>
      <c r="O23" s="112">
        <f t="shared" si="1"/>
        <v>0</v>
      </c>
      <c r="P23">
        <v>270</v>
      </c>
      <c r="Q23">
        <v>0</v>
      </c>
      <c r="R23">
        <v>0</v>
      </c>
      <c r="S23">
        <v>0</v>
      </c>
      <c r="T23">
        <v>0</v>
      </c>
      <c r="U23" s="114">
        <f t="shared" si="2"/>
        <v>270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270</v>
      </c>
      <c r="E24">
        <f>PPCL!N24</f>
        <v>0</v>
      </c>
      <c r="F24">
        <f t="shared" si="4"/>
        <v>270</v>
      </c>
      <c r="G24">
        <f t="shared" si="5"/>
        <v>270</v>
      </c>
      <c r="H24" s="112"/>
      <c r="I24">
        <f>BRPL_EOD!AE24+BRPL_EOD!AF24</f>
        <v>270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270</v>
      </c>
      <c r="O24" s="112">
        <f t="shared" si="1"/>
        <v>0</v>
      </c>
      <c r="P24">
        <v>270</v>
      </c>
      <c r="Q24">
        <v>0</v>
      </c>
      <c r="R24">
        <v>0</v>
      </c>
      <c r="S24">
        <v>0</v>
      </c>
      <c r="T24">
        <v>0</v>
      </c>
      <c r="U24" s="114">
        <f t="shared" si="2"/>
        <v>270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270</v>
      </c>
      <c r="E25">
        <f>PPCL!N25</f>
        <v>0</v>
      </c>
      <c r="F25">
        <f t="shared" si="4"/>
        <v>270</v>
      </c>
      <c r="G25">
        <f t="shared" si="5"/>
        <v>270</v>
      </c>
      <c r="H25" s="112"/>
      <c r="I25">
        <f>BRPL_EOD!AE25+BRPL_EOD!AF25</f>
        <v>270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270</v>
      </c>
      <c r="O25" s="112">
        <f t="shared" si="1"/>
        <v>0</v>
      </c>
      <c r="P25">
        <v>270</v>
      </c>
      <c r="Q25">
        <v>0</v>
      </c>
      <c r="R25">
        <v>0</v>
      </c>
      <c r="S25">
        <v>0</v>
      </c>
      <c r="T25">
        <v>0</v>
      </c>
      <c r="U25" s="114">
        <f t="shared" si="2"/>
        <v>270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270</v>
      </c>
      <c r="E26">
        <f>PPCL!N26</f>
        <v>0</v>
      </c>
      <c r="F26">
        <f t="shared" si="4"/>
        <v>270</v>
      </c>
      <c r="G26">
        <f t="shared" si="5"/>
        <v>270</v>
      </c>
      <c r="H26" s="112"/>
      <c r="I26">
        <f>BRPL_EOD!AE26+BRPL_EOD!AF26</f>
        <v>270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270</v>
      </c>
      <c r="O26" s="112">
        <f t="shared" si="1"/>
        <v>0</v>
      </c>
      <c r="P26">
        <v>270</v>
      </c>
      <c r="Q26">
        <v>0</v>
      </c>
      <c r="R26">
        <v>0</v>
      </c>
      <c r="S26">
        <v>0</v>
      </c>
      <c r="T26">
        <v>0</v>
      </c>
      <c r="U26" s="114">
        <f t="shared" si="2"/>
        <v>270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270</v>
      </c>
      <c r="E27">
        <f>PPCL!N27</f>
        <v>0</v>
      </c>
      <c r="F27">
        <f t="shared" si="4"/>
        <v>270</v>
      </c>
      <c r="G27">
        <f t="shared" si="5"/>
        <v>270</v>
      </c>
      <c r="H27" s="112"/>
      <c r="I27">
        <f>BRPL_EOD!AE27+BRPL_EOD!AF27</f>
        <v>270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270</v>
      </c>
      <c r="O27" s="112">
        <f t="shared" si="1"/>
        <v>0</v>
      </c>
      <c r="P27">
        <v>270</v>
      </c>
      <c r="Q27">
        <v>0</v>
      </c>
      <c r="R27">
        <v>0</v>
      </c>
      <c r="S27">
        <v>0</v>
      </c>
      <c r="T27">
        <v>0</v>
      </c>
      <c r="U27" s="114">
        <f t="shared" si="2"/>
        <v>270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270</v>
      </c>
      <c r="E28">
        <f>PPCL!N28</f>
        <v>0</v>
      </c>
      <c r="F28">
        <f t="shared" si="4"/>
        <v>270</v>
      </c>
      <c r="G28">
        <f t="shared" si="5"/>
        <v>270</v>
      </c>
      <c r="H28" s="112"/>
      <c r="I28">
        <f>BRPL_EOD!AE28+BRPL_EOD!AF28</f>
        <v>270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270</v>
      </c>
      <c r="O28" s="112">
        <f t="shared" si="1"/>
        <v>0</v>
      </c>
      <c r="P28">
        <v>270</v>
      </c>
      <c r="Q28">
        <v>0</v>
      </c>
      <c r="R28">
        <v>0</v>
      </c>
      <c r="S28">
        <v>0</v>
      </c>
      <c r="T28">
        <v>0</v>
      </c>
      <c r="U28" s="114">
        <f t="shared" si="2"/>
        <v>270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270</v>
      </c>
      <c r="E29">
        <f>PPCL!N29</f>
        <v>0</v>
      </c>
      <c r="F29">
        <f t="shared" si="4"/>
        <v>270</v>
      </c>
      <c r="G29">
        <f t="shared" si="5"/>
        <v>270</v>
      </c>
      <c r="H29" s="112"/>
      <c r="I29">
        <f>BRPL_EOD!AE29+BRPL_EOD!AF29</f>
        <v>270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270</v>
      </c>
      <c r="O29" s="112">
        <f t="shared" si="1"/>
        <v>0</v>
      </c>
      <c r="P29">
        <v>270</v>
      </c>
      <c r="Q29">
        <v>0</v>
      </c>
      <c r="R29">
        <v>0</v>
      </c>
      <c r="S29">
        <v>0</v>
      </c>
      <c r="T29">
        <v>0</v>
      </c>
      <c r="U29" s="114">
        <f t="shared" si="2"/>
        <v>270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270</v>
      </c>
      <c r="E30">
        <f>PPCL!N30</f>
        <v>0</v>
      </c>
      <c r="F30">
        <f t="shared" si="4"/>
        <v>270</v>
      </c>
      <c r="G30">
        <f t="shared" si="5"/>
        <v>270</v>
      </c>
      <c r="H30" s="112"/>
      <c r="I30">
        <f>BRPL_EOD!AE30+BRPL_EOD!AF30</f>
        <v>270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270</v>
      </c>
      <c r="O30" s="112">
        <f t="shared" si="1"/>
        <v>0</v>
      </c>
      <c r="P30">
        <v>270</v>
      </c>
      <c r="Q30">
        <v>0</v>
      </c>
      <c r="R30">
        <v>0</v>
      </c>
      <c r="S30">
        <v>0</v>
      </c>
      <c r="T30">
        <v>0</v>
      </c>
      <c r="U30" s="114">
        <f t="shared" si="2"/>
        <v>270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270</v>
      </c>
      <c r="E31">
        <f>PPCL!N31</f>
        <v>0</v>
      </c>
      <c r="F31">
        <f t="shared" si="4"/>
        <v>270</v>
      </c>
      <c r="G31">
        <f t="shared" si="5"/>
        <v>270</v>
      </c>
      <c r="H31" s="112"/>
      <c r="I31">
        <f>BRPL_EOD!AE31+BRPL_EOD!AF31</f>
        <v>270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270</v>
      </c>
      <c r="O31" s="112">
        <f t="shared" si="1"/>
        <v>0</v>
      </c>
      <c r="P31">
        <v>270</v>
      </c>
      <c r="Q31">
        <v>0</v>
      </c>
      <c r="R31">
        <v>0</v>
      </c>
      <c r="S31">
        <v>0</v>
      </c>
      <c r="T31">
        <v>0</v>
      </c>
      <c r="U31" s="114">
        <f t="shared" si="2"/>
        <v>270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270</v>
      </c>
      <c r="E32">
        <f>PPCL!N32</f>
        <v>0</v>
      </c>
      <c r="F32">
        <f t="shared" si="4"/>
        <v>270</v>
      </c>
      <c r="G32">
        <f t="shared" si="5"/>
        <v>270</v>
      </c>
      <c r="H32" s="112"/>
      <c r="I32">
        <f>BRPL_EOD!AE32+BRPL_EOD!AF32</f>
        <v>270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270</v>
      </c>
      <c r="O32" s="112">
        <f t="shared" si="1"/>
        <v>0</v>
      </c>
      <c r="P32">
        <v>270</v>
      </c>
      <c r="Q32">
        <v>0</v>
      </c>
      <c r="R32">
        <v>0</v>
      </c>
      <c r="S32">
        <v>0</v>
      </c>
      <c r="T32">
        <v>0</v>
      </c>
      <c r="U32" s="114">
        <f t="shared" si="2"/>
        <v>270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270</v>
      </c>
      <c r="G33">
        <f t="shared" si="5"/>
        <v>270</v>
      </c>
      <c r="H33" s="112"/>
      <c r="I33">
        <f>BRPL_EOD!AE33+BRPL_EOD!AF33</f>
        <v>270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270</v>
      </c>
      <c r="O33" s="112">
        <f t="shared" si="1"/>
        <v>0</v>
      </c>
      <c r="P33">
        <v>270</v>
      </c>
      <c r="Q33">
        <v>0</v>
      </c>
      <c r="R33">
        <v>0</v>
      </c>
      <c r="S33">
        <v>0</v>
      </c>
      <c r="T33">
        <v>0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270</v>
      </c>
      <c r="G34">
        <f t="shared" si="5"/>
        <v>270</v>
      </c>
      <c r="H34" s="112"/>
      <c r="I34">
        <f>BRPL_EOD!AE34+BRPL_EOD!AF34</f>
        <v>270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270</v>
      </c>
      <c r="O34" s="112">
        <f t="shared" si="1"/>
        <v>0</v>
      </c>
      <c r="P34">
        <v>270</v>
      </c>
      <c r="Q34">
        <v>0</v>
      </c>
      <c r="R34">
        <v>0</v>
      </c>
      <c r="S34">
        <v>0</v>
      </c>
      <c r="T34">
        <v>0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270</v>
      </c>
      <c r="G35">
        <f t="shared" si="5"/>
        <v>270</v>
      </c>
      <c r="H35" s="112"/>
      <c r="I35">
        <f>BRPL_EOD!AE35+BRPL_EOD!AF35</f>
        <v>270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270</v>
      </c>
      <c r="O35" s="112">
        <f t="shared" si="1"/>
        <v>0</v>
      </c>
      <c r="P35">
        <v>270</v>
      </c>
      <c r="Q35">
        <v>0</v>
      </c>
      <c r="R35">
        <v>0</v>
      </c>
      <c r="S35">
        <v>0</v>
      </c>
      <c r="T35">
        <v>0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270</v>
      </c>
      <c r="G36">
        <f t="shared" si="5"/>
        <v>270</v>
      </c>
      <c r="H36" s="112"/>
      <c r="I36">
        <f>BRPL_EOD!AE36+BRPL_EOD!AF36</f>
        <v>270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270</v>
      </c>
      <c r="O36" s="112">
        <f t="shared" si="1"/>
        <v>0</v>
      </c>
      <c r="P36">
        <v>270</v>
      </c>
      <c r="Q36">
        <v>0</v>
      </c>
      <c r="R36">
        <v>0</v>
      </c>
      <c r="S36">
        <v>0</v>
      </c>
      <c r="T36">
        <v>0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270</v>
      </c>
      <c r="G37">
        <f t="shared" si="5"/>
        <v>270</v>
      </c>
      <c r="H37" s="112"/>
      <c r="I37">
        <f>BRPL_EOD!AE37+BRPL_EOD!AF37</f>
        <v>270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270</v>
      </c>
      <c r="O37" s="112">
        <f t="shared" si="1"/>
        <v>0</v>
      </c>
      <c r="P37">
        <v>270</v>
      </c>
      <c r="Q37">
        <v>0</v>
      </c>
      <c r="R37">
        <v>0</v>
      </c>
      <c r="S37">
        <v>0</v>
      </c>
      <c r="T37">
        <v>0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270</v>
      </c>
      <c r="G38">
        <f t="shared" si="5"/>
        <v>270</v>
      </c>
      <c r="H38" s="112"/>
      <c r="I38">
        <f>BRPL_EOD!AE38+BRPL_EOD!AF38</f>
        <v>270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270</v>
      </c>
      <c r="O38" s="112">
        <f t="shared" si="1"/>
        <v>0</v>
      </c>
      <c r="P38">
        <v>270</v>
      </c>
      <c r="Q38">
        <v>0</v>
      </c>
      <c r="R38">
        <v>0</v>
      </c>
      <c r="S38">
        <v>0</v>
      </c>
      <c r="T38">
        <v>0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270</v>
      </c>
      <c r="G39">
        <f t="shared" si="5"/>
        <v>270</v>
      </c>
      <c r="H39" s="112"/>
      <c r="I39">
        <f>BRPL_EOD!AE39+BRPL_EOD!AF39</f>
        <v>270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270</v>
      </c>
      <c r="O39" s="112">
        <f t="shared" si="1"/>
        <v>0</v>
      </c>
      <c r="P39">
        <v>270</v>
      </c>
      <c r="Q39">
        <v>0</v>
      </c>
      <c r="R39">
        <v>0</v>
      </c>
      <c r="S39">
        <v>0</v>
      </c>
      <c r="T39">
        <v>0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270</v>
      </c>
      <c r="G40">
        <f t="shared" si="5"/>
        <v>270</v>
      </c>
      <c r="H40" s="112"/>
      <c r="I40">
        <f>BRPL_EOD!AE40+BRPL_EOD!AF40</f>
        <v>270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270</v>
      </c>
      <c r="O40" s="112">
        <f t="shared" si="1"/>
        <v>0</v>
      </c>
      <c r="P40">
        <v>270</v>
      </c>
      <c r="Q40">
        <v>0</v>
      </c>
      <c r="R40">
        <v>0</v>
      </c>
      <c r="S40">
        <v>0</v>
      </c>
      <c r="T40">
        <v>0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270</v>
      </c>
      <c r="G41">
        <f t="shared" si="5"/>
        <v>270</v>
      </c>
      <c r="H41" s="112"/>
      <c r="I41">
        <f>BRPL_EOD!AE41+BRPL_EOD!AF41</f>
        <v>270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270</v>
      </c>
      <c r="O41" s="112">
        <f t="shared" si="1"/>
        <v>0</v>
      </c>
      <c r="P41">
        <v>270</v>
      </c>
      <c r="Q41">
        <v>0</v>
      </c>
      <c r="R41">
        <v>0</v>
      </c>
      <c r="S41">
        <v>0</v>
      </c>
      <c r="T41">
        <v>0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270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270</v>
      </c>
      <c r="O42" s="112">
        <f t="shared" si="1"/>
        <v>0</v>
      </c>
      <c r="P42">
        <v>270</v>
      </c>
      <c r="Q42">
        <v>0</v>
      </c>
      <c r="R42">
        <v>0</v>
      </c>
      <c r="S42">
        <v>0</v>
      </c>
      <c r="T42">
        <v>0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270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270</v>
      </c>
      <c r="O43" s="112">
        <f t="shared" si="1"/>
        <v>0</v>
      </c>
      <c r="P43">
        <v>270</v>
      </c>
      <c r="Q43">
        <v>0</v>
      </c>
      <c r="R43">
        <v>0</v>
      </c>
      <c r="S43">
        <v>0</v>
      </c>
      <c r="T43">
        <v>0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270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270</v>
      </c>
      <c r="O44" s="112">
        <f t="shared" si="1"/>
        <v>0</v>
      </c>
      <c r="P44">
        <v>270</v>
      </c>
      <c r="Q44">
        <v>0</v>
      </c>
      <c r="R44">
        <v>0</v>
      </c>
      <c r="S44">
        <v>0</v>
      </c>
      <c r="T44">
        <v>0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270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270</v>
      </c>
      <c r="O45" s="112">
        <f t="shared" si="1"/>
        <v>0</v>
      </c>
      <c r="P45">
        <v>270</v>
      </c>
      <c r="Q45">
        <v>0</v>
      </c>
      <c r="R45">
        <v>0</v>
      </c>
      <c r="S45">
        <v>0</v>
      </c>
      <c r="T45">
        <v>0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270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270</v>
      </c>
      <c r="O46" s="112">
        <f t="shared" si="1"/>
        <v>0</v>
      </c>
      <c r="P46">
        <v>270</v>
      </c>
      <c r="Q46">
        <v>0</v>
      </c>
      <c r="R46">
        <v>0</v>
      </c>
      <c r="S46">
        <v>0</v>
      </c>
      <c r="T46">
        <v>0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270</v>
      </c>
      <c r="G47">
        <f t="shared" si="5"/>
        <v>270</v>
      </c>
      <c r="H47" s="112"/>
      <c r="I47">
        <f>BRPL_EOD!AE47+BRPL_EOD!AF47</f>
        <v>270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270</v>
      </c>
      <c r="O47" s="112">
        <f t="shared" si="1"/>
        <v>0</v>
      </c>
      <c r="P47">
        <v>270</v>
      </c>
      <c r="Q47">
        <v>0</v>
      </c>
      <c r="R47">
        <v>0</v>
      </c>
      <c r="S47">
        <v>0</v>
      </c>
      <c r="T47">
        <v>0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270</v>
      </c>
      <c r="G48">
        <f t="shared" si="5"/>
        <v>270</v>
      </c>
      <c r="H48" s="112"/>
      <c r="I48">
        <f>BRPL_EOD!AE48+BRPL_EOD!AF48</f>
        <v>270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270</v>
      </c>
      <c r="O48" s="112">
        <f t="shared" si="1"/>
        <v>0</v>
      </c>
      <c r="P48">
        <v>270</v>
      </c>
      <c r="Q48">
        <v>0</v>
      </c>
      <c r="R48">
        <v>0</v>
      </c>
      <c r="S48">
        <v>0</v>
      </c>
      <c r="T48">
        <v>0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270</v>
      </c>
      <c r="E49">
        <f>PPCL!N49</f>
        <v>0</v>
      </c>
      <c r="F49">
        <f t="shared" si="4"/>
        <v>270</v>
      </c>
      <c r="G49">
        <f t="shared" si="5"/>
        <v>270</v>
      </c>
      <c r="H49" s="112"/>
      <c r="I49">
        <f>BRPL_EOD!AE49+BRPL_EOD!AF49</f>
        <v>270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270</v>
      </c>
      <c r="O49" s="112">
        <f t="shared" si="1"/>
        <v>0</v>
      </c>
      <c r="P49">
        <v>270</v>
      </c>
      <c r="Q49">
        <v>0</v>
      </c>
      <c r="R49">
        <v>0</v>
      </c>
      <c r="S49">
        <v>0</v>
      </c>
      <c r="T49">
        <v>0</v>
      </c>
      <c r="U49" s="114">
        <f t="shared" si="2"/>
        <v>270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270</v>
      </c>
      <c r="E50">
        <f>PPCL!N50</f>
        <v>0</v>
      </c>
      <c r="F50">
        <f t="shared" si="4"/>
        <v>270</v>
      </c>
      <c r="G50">
        <f t="shared" si="5"/>
        <v>270</v>
      </c>
      <c r="H50" s="112"/>
      <c r="I50">
        <f>BRPL_EOD!AE50+BRPL_EOD!AF50</f>
        <v>270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270</v>
      </c>
      <c r="O50" s="112">
        <f t="shared" si="1"/>
        <v>0</v>
      </c>
      <c r="P50">
        <v>270</v>
      </c>
      <c r="Q50">
        <v>0</v>
      </c>
      <c r="R50">
        <v>0</v>
      </c>
      <c r="S50">
        <v>0</v>
      </c>
      <c r="T50">
        <v>0</v>
      </c>
      <c r="U50" s="114">
        <f t="shared" si="2"/>
        <v>270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270</v>
      </c>
      <c r="E51">
        <f>PPCL!N51</f>
        <v>0</v>
      </c>
      <c r="F51">
        <f t="shared" si="4"/>
        <v>270</v>
      </c>
      <c r="G51">
        <f t="shared" si="5"/>
        <v>270</v>
      </c>
      <c r="H51" s="112"/>
      <c r="I51">
        <f>BRPL_EOD!AE51+BRPL_EOD!AF51</f>
        <v>270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270</v>
      </c>
      <c r="O51" s="112">
        <f t="shared" si="1"/>
        <v>0</v>
      </c>
      <c r="P51">
        <v>270</v>
      </c>
      <c r="Q51">
        <v>0</v>
      </c>
      <c r="R51">
        <v>0</v>
      </c>
      <c r="S51">
        <v>0</v>
      </c>
      <c r="T51">
        <v>0</v>
      </c>
      <c r="U51" s="114">
        <f t="shared" si="2"/>
        <v>270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270</v>
      </c>
      <c r="E52">
        <f>PPCL!N52</f>
        <v>0</v>
      </c>
      <c r="F52">
        <f t="shared" si="4"/>
        <v>270</v>
      </c>
      <c r="G52">
        <f t="shared" si="5"/>
        <v>270</v>
      </c>
      <c r="H52" s="112"/>
      <c r="I52">
        <f>BRPL_EOD!AE52+BRPL_EOD!AF52</f>
        <v>270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270</v>
      </c>
      <c r="O52" s="112">
        <f t="shared" si="1"/>
        <v>0</v>
      </c>
      <c r="P52">
        <v>270</v>
      </c>
      <c r="Q52">
        <v>0</v>
      </c>
      <c r="R52">
        <v>0</v>
      </c>
      <c r="S52">
        <v>0</v>
      </c>
      <c r="T52">
        <v>0</v>
      </c>
      <c r="U52" s="114">
        <f t="shared" si="2"/>
        <v>270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270</v>
      </c>
      <c r="E53">
        <f>PPCL!N53</f>
        <v>0</v>
      </c>
      <c r="F53">
        <f t="shared" si="4"/>
        <v>270</v>
      </c>
      <c r="G53">
        <f t="shared" si="5"/>
        <v>270</v>
      </c>
      <c r="H53" s="112"/>
      <c r="I53">
        <f>BRPL_EOD!AE53+BRPL_EOD!AF53</f>
        <v>270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270</v>
      </c>
      <c r="O53" s="112">
        <f t="shared" si="1"/>
        <v>0</v>
      </c>
      <c r="P53">
        <v>270</v>
      </c>
      <c r="Q53">
        <v>0</v>
      </c>
      <c r="R53">
        <v>0</v>
      </c>
      <c r="S53">
        <v>0</v>
      </c>
      <c r="T53">
        <v>0</v>
      </c>
      <c r="U53" s="114">
        <f t="shared" si="2"/>
        <v>270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270</v>
      </c>
      <c r="E54">
        <f>PPCL!N54</f>
        <v>0</v>
      </c>
      <c r="F54">
        <f t="shared" si="4"/>
        <v>270</v>
      </c>
      <c r="G54">
        <f t="shared" si="5"/>
        <v>270</v>
      </c>
      <c r="H54" s="112"/>
      <c r="I54">
        <f>BRPL_EOD!AE54+BRPL_EOD!AF54</f>
        <v>270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270</v>
      </c>
      <c r="O54" s="112">
        <f t="shared" si="1"/>
        <v>0</v>
      </c>
      <c r="P54">
        <v>270</v>
      </c>
      <c r="Q54">
        <v>0</v>
      </c>
      <c r="R54">
        <v>0</v>
      </c>
      <c r="S54">
        <v>0</v>
      </c>
      <c r="T54">
        <v>0</v>
      </c>
      <c r="U54" s="114">
        <f t="shared" si="2"/>
        <v>270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270</v>
      </c>
      <c r="G55">
        <f t="shared" si="5"/>
        <v>270</v>
      </c>
      <c r="H55" s="112"/>
      <c r="I55">
        <f>BRPL_EOD!AE55+BRPL_EOD!AF55</f>
        <v>270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270</v>
      </c>
      <c r="O55" s="112">
        <f t="shared" si="1"/>
        <v>0</v>
      </c>
      <c r="P55">
        <v>270</v>
      </c>
      <c r="Q55">
        <v>0</v>
      </c>
      <c r="R55">
        <v>0</v>
      </c>
      <c r="S55">
        <v>0</v>
      </c>
      <c r="T55">
        <v>0</v>
      </c>
      <c r="U55" s="114">
        <f t="shared" si="2"/>
        <v>270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270</v>
      </c>
      <c r="G56">
        <f t="shared" si="5"/>
        <v>270</v>
      </c>
      <c r="H56" s="112"/>
      <c r="I56">
        <f>BRPL_EOD!AE56+BRPL_EOD!AF56</f>
        <v>270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270</v>
      </c>
      <c r="O56" s="112">
        <f t="shared" si="1"/>
        <v>0</v>
      </c>
      <c r="P56">
        <v>270</v>
      </c>
      <c r="Q56">
        <v>0</v>
      </c>
      <c r="R56">
        <v>0</v>
      </c>
      <c r="S56">
        <v>0</v>
      </c>
      <c r="T56">
        <v>0</v>
      </c>
      <c r="U56" s="114">
        <f t="shared" si="2"/>
        <v>270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270</v>
      </c>
      <c r="G57">
        <f t="shared" si="5"/>
        <v>270</v>
      </c>
      <c r="H57" s="112"/>
      <c r="I57">
        <f>BRPL_EOD!AE57+BRPL_EOD!AF57</f>
        <v>270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270</v>
      </c>
      <c r="O57" s="112">
        <f t="shared" si="1"/>
        <v>0</v>
      </c>
      <c r="P57">
        <v>270</v>
      </c>
      <c r="Q57">
        <v>0</v>
      </c>
      <c r="R57">
        <v>0</v>
      </c>
      <c r="S57">
        <v>0</v>
      </c>
      <c r="T57">
        <v>0</v>
      </c>
      <c r="U57" s="114">
        <f t="shared" si="2"/>
        <v>270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270</v>
      </c>
      <c r="G58">
        <f t="shared" si="5"/>
        <v>270</v>
      </c>
      <c r="H58" s="112"/>
      <c r="I58">
        <f>BRPL_EOD!AE58+BRPL_EOD!AF58</f>
        <v>270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270</v>
      </c>
      <c r="O58" s="112">
        <f t="shared" si="1"/>
        <v>0</v>
      </c>
      <c r="P58">
        <v>270</v>
      </c>
      <c r="Q58">
        <v>0</v>
      </c>
      <c r="R58">
        <v>0</v>
      </c>
      <c r="S58">
        <v>0</v>
      </c>
      <c r="T58">
        <v>0</v>
      </c>
      <c r="U58" s="114">
        <f t="shared" si="2"/>
        <v>270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270</v>
      </c>
      <c r="G59">
        <f t="shared" si="5"/>
        <v>270</v>
      </c>
      <c r="H59" s="112"/>
      <c r="I59">
        <f>BRPL_EOD!AE59+BRPL_EOD!AF59</f>
        <v>270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270</v>
      </c>
      <c r="O59" s="112">
        <f t="shared" si="1"/>
        <v>0</v>
      </c>
      <c r="P59">
        <v>270</v>
      </c>
      <c r="Q59">
        <v>0</v>
      </c>
      <c r="R59">
        <v>0</v>
      </c>
      <c r="S59">
        <v>0</v>
      </c>
      <c r="T59">
        <v>0</v>
      </c>
      <c r="U59" s="114">
        <f t="shared" si="2"/>
        <v>270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270</v>
      </c>
      <c r="G60">
        <f t="shared" si="5"/>
        <v>270</v>
      </c>
      <c r="H60" s="112"/>
      <c r="I60">
        <f>BRPL_EOD!AE60+BRPL_EOD!AF60</f>
        <v>270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270</v>
      </c>
      <c r="O60" s="112">
        <f t="shared" si="1"/>
        <v>0</v>
      </c>
      <c r="P60">
        <v>270</v>
      </c>
      <c r="Q60">
        <v>0</v>
      </c>
      <c r="R60">
        <v>0</v>
      </c>
      <c r="S60">
        <v>0</v>
      </c>
      <c r="T60">
        <v>0</v>
      </c>
      <c r="U60" s="114">
        <f t="shared" si="2"/>
        <v>270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270</v>
      </c>
      <c r="G61">
        <f t="shared" si="5"/>
        <v>270</v>
      </c>
      <c r="H61" s="112"/>
      <c r="I61">
        <f>BRPL_EOD!AE61+BRPL_EOD!AF61</f>
        <v>270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270</v>
      </c>
      <c r="O61" s="112">
        <f t="shared" si="1"/>
        <v>0</v>
      </c>
      <c r="P61">
        <v>270</v>
      </c>
      <c r="Q61">
        <v>0</v>
      </c>
      <c r="R61">
        <v>0</v>
      </c>
      <c r="S61">
        <v>0</v>
      </c>
      <c r="T61">
        <v>0</v>
      </c>
      <c r="U61" s="114">
        <f t="shared" si="2"/>
        <v>270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270</v>
      </c>
      <c r="G62">
        <f t="shared" si="5"/>
        <v>270</v>
      </c>
      <c r="H62" s="112"/>
      <c r="I62">
        <f>BRPL_EOD!AE62+BRPL_EOD!AF62</f>
        <v>270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270</v>
      </c>
      <c r="O62" s="112">
        <f t="shared" si="1"/>
        <v>0</v>
      </c>
      <c r="P62">
        <v>270</v>
      </c>
      <c r="Q62">
        <v>0</v>
      </c>
      <c r="R62">
        <v>0</v>
      </c>
      <c r="S62">
        <v>0</v>
      </c>
      <c r="T62">
        <v>0</v>
      </c>
      <c r="U62" s="114">
        <f t="shared" si="2"/>
        <v>270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270</v>
      </c>
      <c r="G63">
        <f t="shared" si="5"/>
        <v>270</v>
      </c>
      <c r="H63" s="112"/>
      <c r="I63">
        <f>BRPL_EOD!AE63+BRPL_EOD!AF63</f>
        <v>270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270</v>
      </c>
      <c r="O63" s="112">
        <f t="shared" si="1"/>
        <v>0</v>
      </c>
      <c r="P63">
        <v>270</v>
      </c>
      <c r="Q63">
        <v>0</v>
      </c>
      <c r="R63">
        <v>0</v>
      </c>
      <c r="S63">
        <v>0</v>
      </c>
      <c r="T63">
        <v>0</v>
      </c>
      <c r="U63" s="114">
        <f t="shared" si="2"/>
        <v>270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270</v>
      </c>
      <c r="G64">
        <f t="shared" si="5"/>
        <v>270</v>
      </c>
      <c r="H64" s="112"/>
      <c r="I64">
        <f>BRPL_EOD!AE64+BRPL_EOD!AF64</f>
        <v>270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270</v>
      </c>
      <c r="O64" s="112">
        <f t="shared" si="1"/>
        <v>0</v>
      </c>
      <c r="P64">
        <v>270</v>
      </c>
      <c r="Q64">
        <v>0</v>
      </c>
      <c r="R64">
        <v>0</v>
      </c>
      <c r="S64">
        <v>0</v>
      </c>
      <c r="T64">
        <v>0</v>
      </c>
      <c r="U64" s="114">
        <f t="shared" si="2"/>
        <v>270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270</v>
      </c>
      <c r="G65">
        <f t="shared" si="5"/>
        <v>270</v>
      </c>
      <c r="H65" s="112"/>
      <c r="I65">
        <f>BRPL_EOD!AE65+BRPL_EOD!AF65</f>
        <v>270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270</v>
      </c>
      <c r="O65" s="112">
        <f t="shared" si="1"/>
        <v>0</v>
      </c>
      <c r="P65">
        <v>270</v>
      </c>
      <c r="Q65">
        <v>0</v>
      </c>
      <c r="R65">
        <v>0</v>
      </c>
      <c r="S65">
        <v>0</v>
      </c>
      <c r="T65">
        <v>0</v>
      </c>
      <c r="U65" s="114">
        <f t="shared" si="2"/>
        <v>270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270</v>
      </c>
      <c r="G66">
        <f t="shared" si="5"/>
        <v>270</v>
      </c>
      <c r="H66" s="112"/>
      <c r="I66">
        <f>BRPL_EOD!AE66+BRPL_EOD!AF66</f>
        <v>270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270</v>
      </c>
      <c r="O66" s="112">
        <f t="shared" si="1"/>
        <v>0</v>
      </c>
      <c r="P66">
        <v>270</v>
      </c>
      <c r="Q66">
        <v>0</v>
      </c>
      <c r="R66">
        <v>0</v>
      </c>
      <c r="S66">
        <v>0</v>
      </c>
      <c r="T66">
        <v>0</v>
      </c>
      <c r="U66" s="114">
        <f t="shared" si="2"/>
        <v>270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270</v>
      </c>
      <c r="G67">
        <f t="shared" si="5"/>
        <v>270</v>
      </c>
      <c r="H67" s="112"/>
      <c r="I67">
        <f>BRPL_EOD!AE67+BRPL_EOD!AF67</f>
        <v>270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270</v>
      </c>
      <c r="O67" s="112">
        <f t="shared" ref="O67:O98" si="7">G67-N67</f>
        <v>0</v>
      </c>
      <c r="P67">
        <v>270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270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270</v>
      </c>
      <c r="G68">
        <f t="shared" ref="G68:G98" si="11">D68+E68</f>
        <v>270</v>
      </c>
      <c r="H68" s="112"/>
      <c r="I68">
        <f>BRPL_EOD!AE68+BRPL_EOD!AF68</f>
        <v>270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270</v>
      </c>
      <c r="O68" s="112">
        <f t="shared" si="7"/>
        <v>0</v>
      </c>
      <c r="P68">
        <v>270</v>
      </c>
      <c r="Q68">
        <v>0</v>
      </c>
      <c r="R68">
        <v>0</v>
      </c>
      <c r="S68">
        <v>0</v>
      </c>
      <c r="T68">
        <v>0</v>
      </c>
      <c r="U68" s="114">
        <f t="shared" si="8"/>
        <v>270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270</v>
      </c>
      <c r="G69">
        <f t="shared" si="11"/>
        <v>270</v>
      </c>
      <c r="H69" s="112"/>
      <c r="I69">
        <f>BRPL_EOD!AE69+BRPL_EOD!AF69</f>
        <v>270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270</v>
      </c>
      <c r="O69" s="112">
        <f t="shared" si="7"/>
        <v>0</v>
      </c>
      <c r="P69">
        <v>270</v>
      </c>
      <c r="Q69">
        <v>0</v>
      </c>
      <c r="R69">
        <v>0</v>
      </c>
      <c r="S69">
        <v>0</v>
      </c>
      <c r="T69">
        <v>0</v>
      </c>
      <c r="U69" s="114">
        <f t="shared" si="8"/>
        <v>270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270</v>
      </c>
      <c r="G70">
        <f t="shared" si="11"/>
        <v>270</v>
      </c>
      <c r="H70" s="112"/>
      <c r="I70">
        <f>BRPL_EOD!AE70+BRPL_EOD!AF70</f>
        <v>270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270</v>
      </c>
      <c r="O70" s="112">
        <f t="shared" si="7"/>
        <v>0</v>
      </c>
      <c r="P70">
        <v>270</v>
      </c>
      <c r="Q70">
        <v>0</v>
      </c>
      <c r="R70">
        <v>0</v>
      </c>
      <c r="S70">
        <v>0</v>
      </c>
      <c r="T70">
        <v>0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270</v>
      </c>
      <c r="G71">
        <f t="shared" si="11"/>
        <v>270</v>
      </c>
      <c r="H71" s="112"/>
      <c r="I71">
        <f>BRPL_EOD!AE71+BRPL_EOD!AF71</f>
        <v>270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270</v>
      </c>
      <c r="O71" s="112">
        <f t="shared" si="7"/>
        <v>0</v>
      </c>
      <c r="P71">
        <v>270</v>
      </c>
      <c r="Q71">
        <v>0</v>
      </c>
      <c r="R71">
        <v>0</v>
      </c>
      <c r="S71">
        <v>0</v>
      </c>
      <c r="T71">
        <v>0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270</v>
      </c>
      <c r="G72">
        <f t="shared" si="11"/>
        <v>270</v>
      </c>
      <c r="H72" s="112"/>
      <c r="I72">
        <f>BRPL_EOD!AE72+BRPL_EOD!AF72</f>
        <v>270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270</v>
      </c>
      <c r="O72" s="112">
        <f t="shared" si="7"/>
        <v>0</v>
      </c>
      <c r="P72">
        <v>270</v>
      </c>
      <c r="Q72">
        <v>0</v>
      </c>
      <c r="R72">
        <v>0</v>
      </c>
      <c r="S72">
        <v>0</v>
      </c>
      <c r="T72">
        <v>0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270</v>
      </c>
      <c r="G73">
        <f t="shared" si="11"/>
        <v>270</v>
      </c>
      <c r="H73" s="112"/>
      <c r="I73">
        <f>BRPL_EOD!AE73+BRPL_EOD!AF73</f>
        <v>270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270</v>
      </c>
      <c r="O73" s="112">
        <f t="shared" si="7"/>
        <v>0</v>
      </c>
      <c r="P73">
        <v>270</v>
      </c>
      <c r="Q73">
        <v>0</v>
      </c>
      <c r="R73">
        <v>0</v>
      </c>
      <c r="S73">
        <v>0</v>
      </c>
      <c r="T73">
        <v>0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270</v>
      </c>
      <c r="G74">
        <f t="shared" si="11"/>
        <v>270</v>
      </c>
      <c r="H74" s="112"/>
      <c r="I74">
        <f>BRPL_EOD!AE74+BRPL_EOD!AF74</f>
        <v>270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270</v>
      </c>
      <c r="O74" s="112">
        <f t="shared" si="7"/>
        <v>0</v>
      </c>
      <c r="P74">
        <v>270</v>
      </c>
      <c r="Q74">
        <v>0</v>
      </c>
      <c r="R74">
        <v>0</v>
      </c>
      <c r="S74">
        <v>0</v>
      </c>
      <c r="T74">
        <v>0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270</v>
      </c>
      <c r="G75">
        <f t="shared" si="11"/>
        <v>270</v>
      </c>
      <c r="H75" s="112"/>
      <c r="I75">
        <f>BRPL_EOD!AE75+BRPL_EOD!AF75</f>
        <v>270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270</v>
      </c>
      <c r="O75" s="112">
        <f t="shared" si="7"/>
        <v>0</v>
      </c>
      <c r="P75">
        <v>270</v>
      </c>
      <c r="Q75">
        <v>0</v>
      </c>
      <c r="R75">
        <v>0</v>
      </c>
      <c r="S75">
        <v>0</v>
      </c>
      <c r="T75">
        <v>0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270</v>
      </c>
      <c r="G76">
        <f t="shared" si="11"/>
        <v>270</v>
      </c>
      <c r="H76" s="112"/>
      <c r="I76">
        <f>BRPL_EOD!AE76+BRPL_EOD!AF76</f>
        <v>270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270</v>
      </c>
      <c r="O76" s="112">
        <f t="shared" si="7"/>
        <v>0</v>
      </c>
      <c r="P76">
        <v>270</v>
      </c>
      <c r="Q76">
        <v>0</v>
      </c>
      <c r="R76">
        <v>0</v>
      </c>
      <c r="S76">
        <v>0</v>
      </c>
      <c r="T76">
        <v>0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270</v>
      </c>
      <c r="G77">
        <f t="shared" si="11"/>
        <v>270</v>
      </c>
      <c r="H77" s="112"/>
      <c r="I77">
        <f>BRPL_EOD!AE77+BRPL_EOD!AF77</f>
        <v>270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270</v>
      </c>
      <c r="O77" s="112">
        <f t="shared" si="7"/>
        <v>0</v>
      </c>
      <c r="P77">
        <v>270</v>
      </c>
      <c r="Q77">
        <v>0</v>
      </c>
      <c r="R77">
        <v>0</v>
      </c>
      <c r="S77">
        <v>0</v>
      </c>
      <c r="T77">
        <v>0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270</v>
      </c>
      <c r="G78">
        <f t="shared" si="11"/>
        <v>270</v>
      </c>
      <c r="H78" s="112"/>
      <c r="I78">
        <f>BRPL_EOD!AE78+BRPL_EOD!AF78</f>
        <v>270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270</v>
      </c>
      <c r="O78" s="112">
        <f t="shared" si="7"/>
        <v>0</v>
      </c>
      <c r="P78">
        <v>270</v>
      </c>
      <c r="Q78">
        <v>0</v>
      </c>
      <c r="R78">
        <v>0</v>
      </c>
      <c r="S78">
        <v>0</v>
      </c>
      <c r="T78">
        <v>0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270</v>
      </c>
      <c r="G79">
        <f t="shared" si="11"/>
        <v>270</v>
      </c>
      <c r="H79" s="112"/>
      <c r="I79">
        <f>BRPL_EOD!AE79+BRPL_EOD!AF79</f>
        <v>270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270</v>
      </c>
      <c r="O79" s="112">
        <f t="shared" si="7"/>
        <v>0</v>
      </c>
      <c r="P79">
        <v>270</v>
      </c>
      <c r="Q79">
        <v>0</v>
      </c>
      <c r="R79">
        <v>0</v>
      </c>
      <c r="S79">
        <v>0</v>
      </c>
      <c r="T79">
        <v>0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270</v>
      </c>
      <c r="G80">
        <f t="shared" si="11"/>
        <v>270</v>
      </c>
      <c r="H80" s="112"/>
      <c r="I80">
        <f>BRPL_EOD!AE80+BRPL_EOD!AF80</f>
        <v>270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270</v>
      </c>
      <c r="O80" s="112">
        <f t="shared" si="7"/>
        <v>0</v>
      </c>
      <c r="P80">
        <v>270</v>
      </c>
      <c r="Q80">
        <v>0</v>
      </c>
      <c r="R80">
        <v>0</v>
      </c>
      <c r="S80">
        <v>0</v>
      </c>
      <c r="T80">
        <v>0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270</v>
      </c>
      <c r="G81">
        <f t="shared" si="11"/>
        <v>270</v>
      </c>
      <c r="H81" s="112"/>
      <c r="I81">
        <f>BRPL_EOD!AE81+BRPL_EOD!AF81</f>
        <v>270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270</v>
      </c>
      <c r="O81" s="112">
        <f t="shared" si="7"/>
        <v>0</v>
      </c>
      <c r="P81">
        <v>270</v>
      </c>
      <c r="Q81">
        <v>0</v>
      </c>
      <c r="R81">
        <v>0</v>
      </c>
      <c r="S81">
        <v>0</v>
      </c>
      <c r="T81">
        <v>0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270</v>
      </c>
      <c r="G82">
        <f t="shared" si="11"/>
        <v>270</v>
      </c>
      <c r="H82" s="112"/>
      <c r="I82">
        <f>BRPL_EOD!AE82+BRPL_EOD!AF82</f>
        <v>270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270</v>
      </c>
      <c r="O82" s="112">
        <f t="shared" si="7"/>
        <v>0</v>
      </c>
      <c r="P82">
        <v>270</v>
      </c>
      <c r="Q82">
        <v>0</v>
      </c>
      <c r="R82">
        <v>0</v>
      </c>
      <c r="S82">
        <v>0</v>
      </c>
      <c r="T82">
        <v>0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270</v>
      </c>
      <c r="G83">
        <f t="shared" si="11"/>
        <v>270</v>
      </c>
      <c r="H83" s="112"/>
      <c r="I83">
        <f>BRPL_EOD!AE83+BRPL_EOD!AF83</f>
        <v>270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270</v>
      </c>
      <c r="O83" s="112">
        <f t="shared" si="7"/>
        <v>0</v>
      </c>
      <c r="P83">
        <v>270</v>
      </c>
      <c r="Q83">
        <v>0</v>
      </c>
      <c r="R83">
        <v>0</v>
      </c>
      <c r="S83">
        <v>0</v>
      </c>
      <c r="T83">
        <v>0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270</v>
      </c>
      <c r="G84">
        <f t="shared" si="11"/>
        <v>270</v>
      </c>
      <c r="H84" s="112"/>
      <c r="I84">
        <f>BRPL_EOD!AE84+BRPL_EOD!AF84</f>
        <v>270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270</v>
      </c>
      <c r="O84" s="112">
        <f t="shared" si="7"/>
        <v>0</v>
      </c>
      <c r="P84">
        <v>270</v>
      </c>
      <c r="Q84">
        <v>0</v>
      </c>
      <c r="R84">
        <v>0</v>
      </c>
      <c r="S84">
        <v>0</v>
      </c>
      <c r="T84">
        <v>0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270</v>
      </c>
      <c r="G85">
        <f t="shared" si="11"/>
        <v>270</v>
      </c>
      <c r="H85" s="112"/>
      <c r="I85">
        <f>BRPL_EOD!AE85+BRPL_EOD!AF85</f>
        <v>270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270</v>
      </c>
      <c r="O85" s="112">
        <f t="shared" si="7"/>
        <v>0</v>
      </c>
      <c r="P85">
        <v>270</v>
      </c>
      <c r="Q85">
        <v>0</v>
      </c>
      <c r="R85">
        <v>0</v>
      </c>
      <c r="S85">
        <v>0</v>
      </c>
      <c r="T85">
        <v>0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270</v>
      </c>
      <c r="E86">
        <f>PPCL!N86</f>
        <v>0</v>
      </c>
      <c r="F86">
        <f t="shared" si="10"/>
        <v>270</v>
      </c>
      <c r="G86">
        <f t="shared" si="11"/>
        <v>270</v>
      </c>
      <c r="H86" s="112"/>
      <c r="I86">
        <f>BRPL_EOD!AE86+BRPL_EOD!AF86</f>
        <v>270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270</v>
      </c>
      <c r="O86" s="112">
        <f t="shared" si="7"/>
        <v>0</v>
      </c>
      <c r="P86">
        <v>270</v>
      </c>
      <c r="Q86">
        <v>0</v>
      </c>
      <c r="R86">
        <v>0</v>
      </c>
      <c r="S86">
        <v>0</v>
      </c>
      <c r="T86">
        <v>0</v>
      </c>
      <c r="U86" s="114">
        <f t="shared" si="8"/>
        <v>270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270</v>
      </c>
      <c r="E87">
        <f>PPCL!N87</f>
        <v>0</v>
      </c>
      <c r="F87">
        <f t="shared" si="10"/>
        <v>270</v>
      </c>
      <c r="G87">
        <f t="shared" si="11"/>
        <v>270</v>
      </c>
      <c r="H87" s="112"/>
      <c r="I87">
        <f>BRPL_EOD!AE87+BRPL_EOD!AF87</f>
        <v>270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270</v>
      </c>
      <c r="O87" s="112">
        <f t="shared" si="7"/>
        <v>0</v>
      </c>
      <c r="P87">
        <v>270</v>
      </c>
      <c r="Q87">
        <v>0</v>
      </c>
      <c r="R87">
        <v>0</v>
      </c>
      <c r="S87">
        <v>0</v>
      </c>
      <c r="T87">
        <v>0</v>
      </c>
      <c r="U87" s="114">
        <f t="shared" si="8"/>
        <v>270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270</v>
      </c>
      <c r="E88">
        <f>PPCL!N88</f>
        <v>0</v>
      </c>
      <c r="F88">
        <f t="shared" si="10"/>
        <v>270</v>
      </c>
      <c r="G88">
        <f t="shared" si="11"/>
        <v>270</v>
      </c>
      <c r="H88" s="112"/>
      <c r="I88">
        <f>BRPL_EOD!AE88+BRPL_EOD!AF88</f>
        <v>270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270</v>
      </c>
      <c r="O88" s="112">
        <f t="shared" si="7"/>
        <v>0</v>
      </c>
      <c r="P88">
        <v>270</v>
      </c>
      <c r="Q88">
        <v>0</v>
      </c>
      <c r="R88">
        <v>0</v>
      </c>
      <c r="S88">
        <v>0</v>
      </c>
      <c r="T88">
        <v>0</v>
      </c>
      <c r="U88" s="114">
        <f t="shared" si="8"/>
        <v>270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270</v>
      </c>
      <c r="E89">
        <f>PPCL!N89</f>
        <v>0</v>
      </c>
      <c r="F89">
        <f t="shared" si="10"/>
        <v>270</v>
      </c>
      <c r="G89">
        <f t="shared" si="11"/>
        <v>270</v>
      </c>
      <c r="H89" s="112"/>
      <c r="I89">
        <f>BRPL_EOD!AE89+BRPL_EOD!AF89</f>
        <v>270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270</v>
      </c>
      <c r="O89" s="112">
        <f t="shared" si="7"/>
        <v>0</v>
      </c>
      <c r="P89">
        <v>270</v>
      </c>
      <c r="Q89">
        <v>0</v>
      </c>
      <c r="R89">
        <v>0</v>
      </c>
      <c r="S89">
        <v>0</v>
      </c>
      <c r="T89">
        <v>0</v>
      </c>
      <c r="U89" s="114">
        <f t="shared" si="8"/>
        <v>270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270</v>
      </c>
      <c r="E90">
        <f>PPCL!N90</f>
        <v>0</v>
      </c>
      <c r="F90">
        <f t="shared" si="10"/>
        <v>270</v>
      </c>
      <c r="G90">
        <f t="shared" si="11"/>
        <v>270</v>
      </c>
      <c r="H90" s="112"/>
      <c r="I90">
        <f>BRPL_EOD!AE90+BRPL_EOD!AF90</f>
        <v>270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270</v>
      </c>
      <c r="O90" s="112">
        <f t="shared" si="7"/>
        <v>0</v>
      </c>
      <c r="P90">
        <v>270</v>
      </c>
      <c r="Q90">
        <v>0</v>
      </c>
      <c r="R90">
        <v>0</v>
      </c>
      <c r="S90">
        <v>0</v>
      </c>
      <c r="T90">
        <v>0</v>
      </c>
      <c r="U90" s="114">
        <f t="shared" si="8"/>
        <v>270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270</v>
      </c>
      <c r="E91">
        <f>PPCL!N91</f>
        <v>0</v>
      </c>
      <c r="F91">
        <f t="shared" si="10"/>
        <v>270</v>
      </c>
      <c r="G91">
        <f t="shared" si="11"/>
        <v>270</v>
      </c>
      <c r="H91" s="112"/>
      <c r="I91">
        <f>BRPL_EOD!AE91+BRPL_EOD!AF91</f>
        <v>270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270</v>
      </c>
      <c r="O91" s="112">
        <f t="shared" si="7"/>
        <v>0</v>
      </c>
      <c r="P91">
        <v>270</v>
      </c>
      <c r="Q91">
        <v>0</v>
      </c>
      <c r="R91">
        <v>0</v>
      </c>
      <c r="S91">
        <v>0</v>
      </c>
      <c r="T91">
        <v>0</v>
      </c>
      <c r="U91" s="114">
        <f t="shared" si="8"/>
        <v>270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270</v>
      </c>
      <c r="E92">
        <f>PPCL!N92</f>
        <v>0</v>
      </c>
      <c r="F92">
        <f t="shared" si="10"/>
        <v>270</v>
      </c>
      <c r="G92">
        <f t="shared" si="11"/>
        <v>270</v>
      </c>
      <c r="H92" s="112"/>
      <c r="I92">
        <f>BRPL_EOD!AE92+BRPL_EOD!AF92</f>
        <v>270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270</v>
      </c>
      <c r="O92" s="112">
        <f t="shared" si="7"/>
        <v>0</v>
      </c>
      <c r="P92">
        <v>270</v>
      </c>
      <c r="Q92">
        <v>0</v>
      </c>
      <c r="R92">
        <v>0</v>
      </c>
      <c r="S92">
        <v>0</v>
      </c>
      <c r="T92">
        <v>0</v>
      </c>
      <c r="U92" s="114">
        <f t="shared" si="8"/>
        <v>270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270</v>
      </c>
      <c r="E93">
        <f>PPCL!N93</f>
        <v>0</v>
      </c>
      <c r="F93">
        <f t="shared" si="10"/>
        <v>270</v>
      </c>
      <c r="G93">
        <f t="shared" si="11"/>
        <v>270</v>
      </c>
      <c r="H93" s="112"/>
      <c r="I93">
        <f>BRPL_EOD!AE93+BRPL_EOD!AF93</f>
        <v>270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270</v>
      </c>
      <c r="O93" s="112">
        <f t="shared" si="7"/>
        <v>0</v>
      </c>
      <c r="P93">
        <v>270</v>
      </c>
      <c r="Q93">
        <v>0</v>
      </c>
      <c r="R93">
        <v>0</v>
      </c>
      <c r="S93">
        <v>0</v>
      </c>
      <c r="T93">
        <v>0</v>
      </c>
      <c r="U93" s="114">
        <f t="shared" si="8"/>
        <v>270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270</v>
      </c>
      <c r="E94">
        <f>PPCL!N94</f>
        <v>0</v>
      </c>
      <c r="F94">
        <f t="shared" si="10"/>
        <v>270</v>
      </c>
      <c r="G94">
        <f t="shared" si="11"/>
        <v>270</v>
      </c>
      <c r="H94" s="112"/>
      <c r="I94">
        <f>BRPL_EOD!AE94+BRPL_EOD!AF94</f>
        <v>270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270</v>
      </c>
      <c r="O94" s="112">
        <f t="shared" si="7"/>
        <v>0</v>
      </c>
      <c r="P94">
        <v>270</v>
      </c>
      <c r="Q94">
        <v>0</v>
      </c>
      <c r="R94">
        <v>0</v>
      </c>
      <c r="S94">
        <v>0</v>
      </c>
      <c r="T94">
        <v>0</v>
      </c>
      <c r="U94" s="114">
        <f t="shared" si="8"/>
        <v>270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270</v>
      </c>
      <c r="E95">
        <f>PPCL!N95</f>
        <v>0</v>
      </c>
      <c r="F95">
        <f t="shared" si="10"/>
        <v>270</v>
      </c>
      <c r="G95">
        <f t="shared" si="11"/>
        <v>270</v>
      </c>
      <c r="H95" s="112"/>
      <c r="I95">
        <f>BRPL_EOD!AE95+BRPL_EOD!AF95</f>
        <v>270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270</v>
      </c>
      <c r="O95" s="112">
        <f t="shared" si="7"/>
        <v>0</v>
      </c>
      <c r="P95">
        <v>270</v>
      </c>
      <c r="Q95">
        <v>0</v>
      </c>
      <c r="R95">
        <v>0</v>
      </c>
      <c r="S95">
        <v>0</v>
      </c>
      <c r="T95">
        <v>0</v>
      </c>
      <c r="U95" s="114">
        <f t="shared" si="8"/>
        <v>270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270</v>
      </c>
      <c r="E96">
        <f>PPCL!N96</f>
        <v>0</v>
      </c>
      <c r="F96">
        <f t="shared" si="10"/>
        <v>270</v>
      </c>
      <c r="G96">
        <f t="shared" si="11"/>
        <v>270</v>
      </c>
      <c r="H96" s="112"/>
      <c r="I96">
        <f>BRPL_EOD!AE96+BRPL_EOD!AF96</f>
        <v>270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270</v>
      </c>
      <c r="O96" s="112">
        <f t="shared" si="7"/>
        <v>0</v>
      </c>
      <c r="P96">
        <v>270</v>
      </c>
      <c r="Q96">
        <v>0</v>
      </c>
      <c r="R96">
        <v>0</v>
      </c>
      <c r="S96">
        <v>0</v>
      </c>
      <c r="T96">
        <v>0</v>
      </c>
      <c r="U96" s="114">
        <f t="shared" si="8"/>
        <v>270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270</v>
      </c>
      <c r="E97">
        <f>PPCL!N97</f>
        <v>0</v>
      </c>
      <c r="F97">
        <f t="shared" si="10"/>
        <v>270</v>
      </c>
      <c r="G97">
        <f t="shared" si="11"/>
        <v>270</v>
      </c>
      <c r="H97" s="112"/>
      <c r="I97">
        <f>BRPL_EOD!AE97+BRPL_EOD!AF97</f>
        <v>270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270</v>
      </c>
      <c r="O97" s="112">
        <f t="shared" si="7"/>
        <v>0</v>
      </c>
      <c r="P97">
        <v>270</v>
      </c>
      <c r="Q97">
        <v>0</v>
      </c>
      <c r="R97">
        <v>0</v>
      </c>
      <c r="S97">
        <v>0</v>
      </c>
      <c r="T97">
        <v>0</v>
      </c>
      <c r="U97" s="114">
        <f t="shared" si="8"/>
        <v>270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270</v>
      </c>
      <c r="E98">
        <f>PPCL!N98</f>
        <v>0</v>
      </c>
      <c r="F98">
        <f t="shared" si="10"/>
        <v>270</v>
      </c>
      <c r="G98">
        <f t="shared" si="11"/>
        <v>270</v>
      </c>
      <c r="H98" s="112"/>
      <c r="I98">
        <f>BRPL_EOD!AE98+BRPL_EOD!AF98</f>
        <v>270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270</v>
      </c>
      <c r="O98" s="112">
        <f t="shared" si="7"/>
        <v>0</v>
      </c>
      <c r="P98">
        <v>270</v>
      </c>
      <c r="Q98">
        <v>0</v>
      </c>
      <c r="R98">
        <v>0</v>
      </c>
      <c r="S98">
        <v>0</v>
      </c>
      <c r="T98">
        <v>0</v>
      </c>
      <c r="U98" s="114">
        <f t="shared" si="8"/>
        <v>270</v>
      </c>
      <c r="V98" s="112">
        <f t="shared" si="9"/>
        <v>0</v>
      </c>
    </row>
    <row r="99" spans="1:22">
      <c r="A99" s="114" t="s">
        <v>324</v>
      </c>
      <c r="B99" s="114">
        <f>SUM(B3:B98)/4000</f>
        <v>6.4037499999999996</v>
      </c>
      <c r="C99" s="114">
        <f t="shared" ref="C99:U99" si="12">SUM(C3:C98)/4000</f>
        <v>0.08</v>
      </c>
      <c r="D99" s="114">
        <f t="shared" si="12"/>
        <v>5.9612499999999997</v>
      </c>
      <c r="E99" s="114">
        <f t="shared" si="12"/>
        <v>0.08</v>
      </c>
      <c r="F99" s="114">
        <f t="shared" si="12"/>
        <v>6.4837499999999997</v>
      </c>
      <c r="G99" s="114">
        <f t="shared" si="12"/>
        <v>6.0412499999999998</v>
      </c>
      <c r="H99" s="114"/>
      <c r="I99" s="114">
        <f t="shared" si="12"/>
        <v>6.0412499999999998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6.0412499999999998</v>
      </c>
      <c r="O99" s="114">
        <f t="shared" si="12"/>
        <v>0</v>
      </c>
      <c r="P99" s="114">
        <f t="shared" si="12"/>
        <v>6.0412499999999998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6.0412499999999998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9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266.44000000000005</v>
      </c>
      <c r="E3">
        <f>BAWANA!AM3</f>
        <v>0</v>
      </c>
      <c r="F3">
        <f>(B3+C3)*0.8</f>
        <v>256</v>
      </c>
      <c r="G3">
        <f>(D3+E3)</f>
        <v>266.44000000000005</v>
      </c>
      <c r="H3" s="112"/>
      <c r="I3">
        <f>BRPL_EOD!AI3+BRPL_EOD!AJ3</f>
        <v>134.61000000000001</v>
      </c>
      <c r="J3">
        <f>BYPL_EOD!AI3+BYPL_EOD!AJ3</f>
        <v>48.2</v>
      </c>
      <c r="K3">
        <f>MES_EOD!AI3+MES_EOD!AJ3</f>
        <v>5.84</v>
      </c>
      <c r="L3">
        <f>NDMC_EOD!AI3+NDMC_EOD!AJ3</f>
        <v>19.54</v>
      </c>
      <c r="M3">
        <f>TPDDL_EOD!AI3+TPDDL_EOD!AJ3</f>
        <v>58.25</v>
      </c>
      <c r="N3">
        <f t="shared" ref="N3:N66" si="0">SUM(I3:M3)</f>
        <v>266.44</v>
      </c>
      <c r="O3" s="112">
        <f t="shared" ref="O3:O66" si="1">G3-N3</f>
        <v>0</v>
      </c>
      <c r="P3">
        <v>134.61000000000004</v>
      </c>
      <c r="Q3">
        <v>48.20000000000001</v>
      </c>
      <c r="R3">
        <v>5.8400000000000007</v>
      </c>
      <c r="S3">
        <v>19.540000000000003</v>
      </c>
      <c r="T3">
        <v>58.250000000000014</v>
      </c>
      <c r="U3" s="114">
        <f t="shared" ref="U3:U66" si="2">SUM(P3:T3)</f>
        <v>266.44000000000005</v>
      </c>
      <c r="V3" s="112">
        <f t="shared" ref="V3:V66" si="3">G3-U3</f>
        <v>0</v>
      </c>
      <c r="Y3">
        <f>BAWANA!AW3+BAWANA!AX3</f>
        <v>26.78</v>
      </c>
      <c r="Z3">
        <f>BAWANA!BD3+BAWANA!BE3</f>
        <v>26.78</v>
      </c>
      <c r="AA3">
        <f>BAWANA!X3+BAWANA!Y3</f>
        <v>26.78</v>
      </c>
      <c r="AB3">
        <f>BAWANA!AE3+BAWANA!AF3</f>
        <v>26.78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266.44000000000005</v>
      </c>
      <c r="H4" s="112"/>
      <c r="I4">
        <f>BRPL_EOD!AI4+BRPL_EOD!AJ4</f>
        <v>134.61000000000001</v>
      </c>
      <c r="J4">
        <f>BYPL_EOD!AI4+BYPL_EOD!AJ4</f>
        <v>48.2</v>
      </c>
      <c r="K4">
        <f>MES_EOD!AI4+MES_EOD!AJ4</f>
        <v>5.84</v>
      </c>
      <c r="L4">
        <f>NDMC_EOD!AI4+NDMC_EOD!AJ4</f>
        <v>19.54</v>
      </c>
      <c r="M4">
        <f>TPDDL_EOD!AI4+TPDDL_EOD!AJ4</f>
        <v>58.25</v>
      </c>
      <c r="N4">
        <f t="shared" si="0"/>
        <v>266.44</v>
      </c>
      <c r="O4" s="112">
        <f t="shared" si="1"/>
        <v>0</v>
      </c>
      <c r="P4">
        <v>134.61000000000004</v>
      </c>
      <c r="Q4">
        <v>48.20000000000001</v>
      </c>
      <c r="R4">
        <v>5.8400000000000007</v>
      </c>
      <c r="S4">
        <v>19.540000000000003</v>
      </c>
      <c r="T4">
        <v>58.250000000000014</v>
      </c>
      <c r="U4" s="114">
        <f t="shared" si="2"/>
        <v>266.44000000000005</v>
      </c>
      <c r="V4" s="112">
        <f t="shared" si="3"/>
        <v>0</v>
      </c>
      <c r="Y4">
        <f>BAWANA!AW4+BAWANA!AX4</f>
        <v>26.78</v>
      </c>
      <c r="Z4">
        <f>BAWANA!BD4+BAWANA!BE4</f>
        <v>26.78</v>
      </c>
      <c r="AA4">
        <f>BAWANA!X4+BAWANA!Y4</f>
        <v>26.78</v>
      </c>
      <c r="AB4">
        <f>BAWANA!AE4+BAWANA!AF4</f>
        <v>26.78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2"/>
      <c r="I5">
        <f>BRPL_EOD!AI5+BRPL_EOD!AJ5</f>
        <v>134.61000000000001</v>
      </c>
      <c r="J5">
        <f>BYPL_EOD!AI5+BYPL_EOD!AJ5</f>
        <v>48.2</v>
      </c>
      <c r="K5">
        <f>MES_EOD!AI5+MES_EOD!AJ5</f>
        <v>5.84</v>
      </c>
      <c r="L5">
        <f>NDMC_EOD!AI5+NDMC_EOD!AJ5</f>
        <v>19.54</v>
      </c>
      <c r="M5">
        <f>TPDDL_EOD!AI5+TPDDL_EOD!AJ5</f>
        <v>58.25</v>
      </c>
      <c r="N5">
        <f t="shared" si="0"/>
        <v>266.44</v>
      </c>
      <c r="O5" s="112">
        <f t="shared" si="1"/>
        <v>0</v>
      </c>
      <c r="P5">
        <v>134.61000000000004</v>
      </c>
      <c r="Q5">
        <v>48.20000000000001</v>
      </c>
      <c r="R5">
        <v>5.8400000000000007</v>
      </c>
      <c r="S5">
        <v>19.540000000000003</v>
      </c>
      <c r="T5">
        <v>58.250000000000014</v>
      </c>
      <c r="U5" s="114">
        <f t="shared" si="2"/>
        <v>266.44000000000005</v>
      </c>
      <c r="V5" s="112">
        <f t="shared" si="3"/>
        <v>0</v>
      </c>
      <c r="Y5">
        <f>BAWANA!AW5+BAWANA!AX5</f>
        <v>26.78</v>
      </c>
      <c r="Z5">
        <f>BAWANA!BD5+BAWANA!BE5</f>
        <v>26.78</v>
      </c>
      <c r="AA5">
        <f>BAWANA!X5+BAWANA!Y5</f>
        <v>26.78</v>
      </c>
      <c r="AB5">
        <f>BAWANA!AE5+BAWANA!AF5</f>
        <v>26.78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2"/>
      <c r="I6">
        <f>BRPL_EOD!AI6+BRPL_EOD!AJ6</f>
        <v>134.61000000000001</v>
      </c>
      <c r="J6">
        <f>BYPL_EOD!AI6+BYPL_EOD!AJ6</f>
        <v>48.2</v>
      </c>
      <c r="K6">
        <f>MES_EOD!AI6+MES_EOD!AJ6</f>
        <v>5.84</v>
      </c>
      <c r="L6">
        <f>NDMC_EOD!AI6+NDMC_EOD!AJ6</f>
        <v>19.54</v>
      </c>
      <c r="M6">
        <f>TPDDL_EOD!AI6+TPDDL_EOD!AJ6</f>
        <v>58.25</v>
      </c>
      <c r="N6">
        <f t="shared" si="0"/>
        <v>266.44</v>
      </c>
      <c r="O6" s="112">
        <f t="shared" si="1"/>
        <v>0</v>
      </c>
      <c r="P6">
        <v>134.61000000000004</v>
      </c>
      <c r="Q6">
        <v>48.20000000000001</v>
      </c>
      <c r="R6">
        <v>5.8400000000000007</v>
      </c>
      <c r="S6">
        <v>19.540000000000003</v>
      </c>
      <c r="T6">
        <v>58.250000000000014</v>
      </c>
      <c r="U6" s="114">
        <f t="shared" si="2"/>
        <v>266.44000000000005</v>
      </c>
      <c r="V6" s="112">
        <f t="shared" si="3"/>
        <v>0</v>
      </c>
      <c r="Y6">
        <f>BAWANA!AW6+BAWANA!AX6</f>
        <v>26.78</v>
      </c>
      <c r="Z6">
        <f>BAWANA!BD6+BAWANA!BE6</f>
        <v>26.78</v>
      </c>
      <c r="AA6">
        <f>BAWANA!X6+BAWANA!Y6</f>
        <v>26.78</v>
      </c>
      <c r="AB6">
        <f>BAWANA!AE6+BAWANA!AF6</f>
        <v>26.78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2"/>
      <c r="I7">
        <f>BRPL_EOD!AI7+BRPL_EOD!AJ7</f>
        <v>134.61000000000001</v>
      </c>
      <c r="J7">
        <f>BYPL_EOD!AI7+BYPL_EOD!AJ7</f>
        <v>48.2</v>
      </c>
      <c r="K7">
        <f>MES_EOD!AI7+MES_EOD!AJ7</f>
        <v>5.84</v>
      </c>
      <c r="L7">
        <f>NDMC_EOD!AI7+NDMC_EOD!AJ7</f>
        <v>19.54</v>
      </c>
      <c r="M7">
        <f>TPDDL_EOD!AI7+TPDDL_EOD!AJ7</f>
        <v>58.25</v>
      </c>
      <c r="N7">
        <f t="shared" si="0"/>
        <v>266.44</v>
      </c>
      <c r="O7" s="112">
        <f t="shared" si="1"/>
        <v>0</v>
      </c>
      <c r="P7">
        <v>134.61000000000004</v>
      </c>
      <c r="Q7">
        <v>48.20000000000001</v>
      </c>
      <c r="R7">
        <v>5.8400000000000007</v>
      </c>
      <c r="S7">
        <v>19.540000000000003</v>
      </c>
      <c r="T7">
        <v>58.250000000000014</v>
      </c>
      <c r="U7" s="114">
        <f t="shared" si="2"/>
        <v>266.44000000000005</v>
      </c>
      <c r="V7" s="112">
        <f t="shared" si="3"/>
        <v>0</v>
      </c>
      <c r="Y7">
        <f>BAWANA!AW7+BAWANA!AX7</f>
        <v>26.78</v>
      </c>
      <c r="Z7">
        <f>BAWANA!BD7+BAWANA!BE7</f>
        <v>26.78</v>
      </c>
      <c r="AA7">
        <f>BAWANA!X7+BAWANA!Y7</f>
        <v>26.78</v>
      </c>
      <c r="AB7">
        <f>BAWANA!AE7+BAWANA!AF7</f>
        <v>26.78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2"/>
      <c r="I8">
        <f>BRPL_EOD!AI8+BRPL_EOD!AJ8</f>
        <v>134.61000000000001</v>
      </c>
      <c r="J8">
        <f>BYPL_EOD!AI8+BYPL_EOD!AJ8</f>
        <v>48.2</v>
      </c>
      <c r="K8">
        <f>MES_EOD!AI8+MES_EOD!AJ8</f>
        <v>5.84</v>
      </c>
      <c r="L8">
        <f>NDMC_EOD!AI8+NDMC_EOD!AJ8</f>
        <v>19.54</v>
      </c>
      <c r="M8">
        <f>TPDDL_EOD!AI8+TPDDL_EOD!AJ8</f>
        <v>58.25</v>
      </c>
      <c r="N8">
        <f t="shared" si="0"/>
        <v>266.44</v>
      </c>
      <c r="O8" s="112">
        <f t="shared" si="1"/>
        <v>0</v>
      </c>
      <c r="P8">
        <v>134.61000000000004</v>
      </c>
      <c r="Q8">
        <v>48.20000000000001</v>
      </c>
      <c r="R8">
        <v>5.8400000000000007</v>
      </c>
      <c r="S8">
        <v>19.540000000000003</v>
      </c>
      <c r="T8">
        <v>58.250000000000014</v>
      </c>
      <c r="U8" s="114">
        <f t="shared" si="2"/>
        <v>266.44000000000005</v>
      </c>
      <c r="V8" s="112">
        <f t="shared" si="3"/>
        <v>0</v>
      </c>
      <c r="Y8">
        <f>BAWANA!AW8+BAWANA!AX8</f>
        <v>26.78</v>
      </c>
      <c r="Z8">
        <f>BAWANA!BD8+BAWANA!BE8</f>
        <v>26.78</v>
      </c>
      <c r="AA8">
        <f>BAWANA!X8+BAWANA!Y8</f>
        <v>26.78</v>
      </c>
      <c r="AB8">
        <f>BAWANA!AE8+BAWANA!AF8</f>
        <v>26.78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2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2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4">
        <f t="shared" si="2"/>
        <v>266.44000000000005</v>
      </c>
      <c r="V13" s="112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2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2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4">
        <f t="shared" si="2"/>
        <v>266.44000000000005</v>
      </c>
      <c r="V14" s="112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2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2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4">
        <f t="shared" si="2"/>
        <v>266.44000000000005</v>
      </c>
      <c r="V15" s="112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2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2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4">
        <f t="shared" si="2"/>
        <v>266.44000000000005</v>
      </c>
      <c r="V16" s="112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2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2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4">
        <f t="shared" si="2"/>
        <v>266.44000000000005</v>
      </c>
      <c r="V17" s="112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2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2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4">
        <f t="shared" si="2"/>
        <v>266.44000000000005</v>
      </c>
      <c r="V18" s="112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2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2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4">
        <f t="shared" si="2"/>
        <v>266.44000000000005</v>
      </c>
      <c r="V19" s="112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2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2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4">
        <f t="shared" si="2"/>
        <v>266.44000000000005</v>
      </c>
      <c r="V20" s="112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2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2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4">
        <f t="shared" si="2"/>
        <v>266.44000000000005</v>
      </c>
      <c r="V23" s="112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2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2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4">
        <f t="shared" si="2"/>
        <v>266.44000000000005</v>
      </c>
      <c r="V24" s="112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2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2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4">
        <f t="shared" si="2"/>
        <v>266.44000000000005</v>
      </c>
      <c r="V25" s="112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2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2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4">
        <f t="shared" si="2"/>
        <v>266.44000000000005</v>
      </c>
      <c r="V26" s="112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51.55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5.84</v>
      </c>
      <c r="S27">
        <v>19</v>
      </c>
      <c r="T27">
        <v>51.55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126.16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126.16</v>
      </c>
      <c r="Q28">
        <v>55</v>
      </c>
      <c r="R28">
        <v>5.84</v>
      </c>
      <c r="S28">
        <v>19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122.16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122.16</v>
      </c>
      <c r="Q29">
        <v>55</v>
      </c>
      <c r="R29">
        <v>5.84</v>
      </c>
      <c r="S29">
        <v>23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122.16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122.16</v>
      </c>
      <c r="Q30">
        <v>55</v>
      </c>
      <c r="R30">
        <v>5.84</v>
      </c>
      <c r="S30">
        <v>23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122.16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122.16</v>
      </c>
      <c r="Q31">
        <v>55</v>
      </c>
      <c r="R31">
        <v>5.84</v>
      </c>
      <c r="S31">
        <v>23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253.05</v>
      </c>
      <c r="E39">
        <f>BAWANA!AM39</f>
        <v>0</v>
      </c>
      <c r="F39">
        <f t="shared" si="4"/>
        <v>256</v>
      </c>
      <c r="G39">
        <f t="shared" si="5"/>
        <v>253.05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253.06</v>
      </c>
      <c r="O39" s="112">
        <f t="shared" si="1"/>
        <v>-9.9999999999909051E-3</v>
      </c>
      <c r="P39">
        <v>99.606063779340872</v>
      </c>
      <c r="Q39">
        <v>54.997826602386787</v>
      </c>
      <c r="R39">
        <v>5.839769224689797</v>
      </c>
      <c r="S39">
        <v>22.999091124634475</v>
      </c>
      <c r="T39">
        <v>69.607249268948081</v>
      </c>
      <c r="U39" s="114">
        <f t="shared" si="2"/>
        <v>253.05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253.05</v>
      </c>
      <c r="E40">
        <f>BAWANA!AM40</f>
        <v>0</v>
      </c>
      <c r="F40">
        <f t="shared" si="4"/>
        <v>256</v>
      </c>
      <c r="G40">
        <f t="shared" si="5"/>
        <v>253.05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253.06</v>
      </c>
      <c r="O40" s="112">
        <f t="shared" si="1"/>
        <v>-9.9999999999909051E-3</v>
      </c>
      <c r="P40">
        <v>99.606063779340872</v>
      </c>
      <c r="Q40">
        <v>54.997826602386787</v>
      </c>
      <c r="R40">
        <v>5.839769224689797</v>
      </c>
      <c r="S40">
        <v>22.999091124634475</v>
      </c>
      <c r="T40">
        <v>69.607249268948081</v>
      </c>
      <c r="U40" s="114">
        <f t="shared" si="2"/>
        <v>253.05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253.05</v>
      </c>
      <c r="E41">
        <f>BAWANA!AM41</f>
        <v>0</v>
      </c>
      <c r="F41">
        <f t="shared" si="4"/>
        <v>256</v>
      </c>
      <c r="G41">
        <f t="shared" si="5"/>
        <v>253.05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253.06</v>
      </c>
      <c r="O41" s="112">
        <f t="shared" si="1"/>
        <v>-9.9999999999909051E-3</v>
      </c>
      <c r="P41">
        <v>99.606063779340872</v>
      </c>
      <c r="Q41">
        <v>54.997826602386787</v>
      </c>
      <c r="R41">
        <v>5.839769224689797</v>
      </c>
      <c r="S41">
        <v>22.999091124634475</v>
      </c>
      <c r="T41">
        <v>69.607249268948081</v>
      </c>
      <c r="U41" s="114">
        <f t="shared" si="2"/>
        <v>253.05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253.05</v>
      </c>
      <c r="E42">
        <f>BAWANA!AM42</f>
        <v>0</v>
      </c>
      <c r="F42">
        <f t="shared" si="4"/>
        <v>256</v>
      </c>
      <c r="G42">
        <f t="shared" si="5"/>
        <v>253.05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253.06</v>
      </c>
      <c r="O42" s="112">
        <f t="shared" si="1"/>
        <v>-9.9999999999909051E-3</v>
      </c>
      <c r="P42">
        <v>99.606063779340872</v>
      </c>
      <c r="Q42">
        <v>54.997826602386787</v>
      </c>
      <c r="R42">
        <v>5.839769224689797</v>
      </c>
      <c r="S42">
        <v>22.999091124634475</v>
      </c>
      <c r="T42">
        <v>69.607249268948081</v>
      </c>
      <c r="U42" s="114">
        <f t="shared" si="2"/>
        <v>253.05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253.05</v>
      </c>
      <c r="E43">
        <f>BAWANA!AM43</f>
        <v>0</v>
      </c>
      <c r="F43">
        <f t="shared" si="4"/>
        <v>256</v>
      </c>
      <c r="G43">
        <f t="shared" si="5"/>
        <v>253.05</v>
      </c>
      <c r="H43" s="112"/>
      <c r="I43">
        <f>BRPL_EOD!AI43+BRPL_EOD!AJ43</f>
        <v>99.61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253.06</v>
      </c>
      <c r="O43" s="112">
        <f t="shared" si="1"/>
        <v>-9.9999999999909051E-3</v>
      </c>
      <c r="P43">
        <v>99.606063779340872</v>
      </c>
      <c r="Q43">
        <v>54.997826602386787</v>
      </c>
      <c r="R43">
        <v>5.839769224689797</v>
      </c>
      <c r="S43">
        <v>22.999091124634475</v>
      </c>
      <c r="T43">
        <v>69.607249268948081</v>
      </c>
      <c r="U43" s="114">
        <f t="shared" si="2"/>
        <v>253.05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253.05</v>
      </c>
      <c r="E44">
        <f>BAWANA!AM44</f>
        <v>0</v>
      </c>
      <c r="F44">
        <f t="shared" si="4"/>
        <v>256</v>
      </c>
      <c r="G44">
        <f t="shared" si="5"/>
        <v>253.05</v>
      </c>
      <c r="H44" s="112"/>
      <c r="I44">
        <f>BRPL_EOD!AI44+BRPL_EOD!AJ44</f>
        <v>99.61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253.06</v>
      </c>
      <c r="O44" s="112">
        <f t="shared" si="1"/>
        <v>-9.9999999999909051E-3</v>
      </c>
      <c r="P44">
        <v>99.606063779340872</v>
      </c>
      <c r="Q44">
        <v>54.997826602386787</v>
      </c>
      <c r="R44">
        <v>5.839769224689797</v>
      </c>
      <c r="S44">
        <v>22.999091124634475</v>
      </c>
      <c r="T44">
        <v>69.607249268948081</v>
      </c>
      <c r="U44" s="114">
        <f t="shared" si="2"/>
        <v>253.05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253.05</v>
      </c>
      <c r="E45">
        <f>BAWANA!AM45</f>
        <v>0</v>
      </c>
      <c r="F45">
        <f t="shared" si="4"/>
        <v>256</v>
      </c>
      <c r="G45">
        <f t="shared" si="5"/>
        <v>253.05</v>
      </c>
      <c r="H45" s="112"/>
      <c r="I45">
        <f>BRPL_EOD!AI45+BRPL_EOD!AJ45</f>
        <v>99.61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253.06</v>
      </c>
      <c r="O45" s="112">
        <f t="shared" si="1"/>
        <v>-9.9999999999909051E-3</v>
      </c>
      <c r="P45">
        <v>99.606063779340872</v>
      </c>
      <c r="Q45">
        <v>54.997826602386787</v>
      </c>
      <c r="R45">
        <v>5.839769224689797</v>
      </c>
      <c r="S45">
        <v>22.999091124634475</v>
      </c>
      <c r="T45">
        <v>69.607249268948081</v>
      </c>
      <c r="U45" s="114">
        <f t="shared" si="2"/>
        <v>253.05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253.05</v>
      </c>
      <c r="E46">
        <f>BAWANA!AM46</f>
        <v>0</v>
      </c>
      <c r="F46">
        <f t="shared" si="4"/>
        <v>256</v>
      </c>
      <c r="G46">
        <f t="shared" si="5"/>
        <v>253.05</v>
      </c>
      <c r="H46" s="112"/>
      <c r="I46">
        <f>BRPL_EOD!AI46+BRPL_EOD!AJ46</f>
        <v>99.61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253.06</v>
      </c>
      <c r="O46" s="112">
        <f t="shared" si="1"/>
        <v>-9.9999999999909051E-3</v>
      </c>
      <c r="P46">
        <v>99.606063779340872</v>
      </c>
      <c r="Q46">
        <v>54.997826602386787</v>
      </c>
      <c r="R46">
        <v>5.839769224689797</v>
      </c>
      <c r="S46">
        <v>22.999091124634475</v>
      </c>
      <c r="T46">
        <v>69.607249268948081</v>
      </c>
      <c r="U46" s="114">
        <f t="shared" si="2"/>
        <v>253.05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249.05</v>
      </c>
      <c r="E47">
        <f>BAWANA!AM47</f>
        <v>0</v>
      </c>
      <c r="F47">
        <f t="shared" si="4"/>
        <v>256</v>
      </c>
      <c r="G47">
        <f t="shared" si="5"/>
        <v>249.05</v>
      </c>
      <c r="H47" s="112"/>
      <c r="I47">
        <f>BRPL_EOD!AI47+BRPL_EOD!AJ47</f>
        <v>99.61</v>
      </c>
      <c r="J47">
        <f>BYPL_EOD!AI47+BYPL_EOD!AJ47</f>
        <v>55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249.06</v>
      </c>
      <c r="O47" s="112">
        <f t="shared" si="1"/>
        <v>-9.9999999999909051E-3</v>
      </c>
      <c r="P47">
        <v>99.60600056211355</v>
      </c>
      <c r="Q47">
        <v>54.997791696779892</v>
      </c>
      <c r="R47">
        <v>5.839765518348992</v>
      </c>
      <c r="S47">
        <v>18.999237131614873</v>
      </c>
      <c r="T47">
        <v>69.607205091142703</v>
      </c>
      <c r="U47" s="114">
        <f t="shared" si="2"/>
        <v>249.05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249.05</v>
      </c>
      <c r="E48">
        <f>BAWANA!AM48</f>
        <v>0</v>
      </c>
      <c r="F48">
        <f t="shared" si="4"/>
        <v>256</v>
      </c>
      <c r="G48">
        <f t="shared" si="5"/>
        <v>249.05</v>
      </c>
      <c r="H48" s="112"/>
      <c r="I48">
        <f>BRPL_EOD!AI48+BRPL_EOD!AJ48</f>
        <v>99.61</v>
      </c>
      <c r="J48">
        <f>BYPL_EOD!AI48+BYPL_EOD!AJ48</f>
        <v>55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249.06</v>
      </c>
      <c r="O48" s="112">
        <f t="shared" si="1"/>
        <v>-9.9999999999909051E-3</v>
      </c>
      <c r="P48">
        <v>99.60600056211355</v>
      </c>
      <c r="Q48">
        <v>54.997791696779892</v>
      </c>
      <c r="R48">
        <v>5.839765518348992</v>
      </c>
      <c r="S48">
        <v>18.999237131614873</v>
      </c>
      <c r="T48">
        <v>69.607205091142703</v>
      </c>
      <c r="U48" s="114">
        <f t="shared" si="2"/>
        <v>249.05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249.05</v>
      </c>
      <c r="E49">
        <f>BAWANA!AM49</f>
        <v>0</v>
      </c>
      <c r="F49">
        <f t="shared" si="4"/>
        <v>256</v>
      </c>
      <c r="G49">
        <f t="shared" si="5"/>
        <v>249.05</v>
      </c>
      <c r="H49" s="112"/>
      <c r="I49">
        <f>BRPL_EOD!AI49+BRPL_EOD!AJ49</f>
        <v>99.61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249.06</v>
      </c>
      <c r="O49" s="112">
        <f t="shared" si="1"/>
        <v>-9.9999999999909051E-3</v>
      </c>
      <c r="P49">
        <v>99.60600056211355</v>
      </c>
      <c r="Q49">
        <v>54.997791696779892</v>
      </c>
      <c r="R49">
        <v>5.839765518348992</v>
      </c>
      <c r="S49">
        <v>18.999237131614873</v>
      </c>
      <c r="T49">
        <v>69.607205091142703</v>
      </c>
      <c r="U49" s="114">
        <f t="shared" si="2"/>
        <v>249.05</v>
      </c>
      <c r="V49" s="112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249.05</v>
      </c>
      <c r="E50">
        <f>BAWANA!AM50</f>
        <v>0</v>
      </c>
      <c r="F50">
        <f t="shared" si="4"/>
        <v>256</v>
      </c>
      <c r="G50">
        <f t="shared" si="5"/>
        <v>249.05</v>
      </c>
      <c r="H50" s="112"/>
      <c r="I50">
        <f>BRPL_EOD!AI50+BRPL_EOD!AJ50</f>
        <v>99.61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249.06</v>
      </c>
      <c r="O50" s="112">
        <f t="shared" si="1"/>
        <v>-9.9999999999909051E-3</v>
      </c>
      <c r="P50">
        <v>99.60600056211355</v>
      </c>
      <c r="Q50">
        <v>54.997791696779892</v>
      </c>
      <c r="R50">
        <v>5.839765518348992</v>
      </c>
      <c r="S50">
        <v>18.999237131614873</v>
      </c>
      <c r="T50">
        <v>69.607205091142703</v>
      </c>
      <c r="U50" s="114">
        <f t="shared" si="2"/>
        <v>249.05</v>
      </c>
      <c r="V50" s="112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239.05</v>
      </c>
      <c r="E51">
        <f>BAWANA!AM51</f>
        <v>0</v>
      </c>
      <c r="F51">
        <f t="shared" si="4"/>
        <v>256</v>
      </c>
      <c r="G51">
        <f t="shared" si="5"/>
        <v>239.05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239.06</v>
      </c>
      <c r="O51" s="112">
        <f t="shared" si="1"/>
        <v>-9.9999999999909051E-3</v>
      </c>
      <c r="P51">
        <v>99.605833263615835</v>
      </c>
      <c r="Q51">
        <v>44.99811762737388</v>
      </c>
      <c r="R51">
        <v>5.839755709863633</v>
      </c>
      <c r="S51">
        <v>18.999205220446751</v>
      </c>
      <c r="T51">
        <v>69.607088178699911</v>
      </c>
      <c r="U51" s="114">
        <f t="shared" si="2"/>
        <v>239.05</v>
      </c>
      <c r="V51" s="112">
        <f t="shared" si="3"/>
        <v>0</v>
      </c>
      <c r="Y51">
        <f>BAWANA!AW51+BAWANA!AX51</f>
        <v>0</v>
      </c>
      <c r="Z51">
        <f>BAWANA!BD51+BAWANA!BE51</f>
        <v>32</v>
      </c>
      <c r="AA51">
        <f>BAWANA!X51+BAWANA!Y51</f>
        <v>0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239.05</v>
      </c>
      <c r="E52">
        <f>BAWANA!AM52</f>
        <v>0</v>
      </c>
      <c r="F52">
        <f t="shared" si="4"/>
        <v>256</v>
      </c>
      <c r="G52">
        <f t="shared" si="5"/>
        <v>239.05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239.06</v>
      </c>
      <c r="O52" s="112">
        <f t="shared" si="1"/>
        <v>-9.9999999999909051E-3</v>
      </c>
      <c r="P52">
        <v>99.605833263615835</v>
      </c>
      <c r="Q52">
        <v>44.99811762737388</v>
      </c>
      <c r="R52">
        <v>5.839755709863633</v>
      </c>
      <c r="S52">
        <v>18.999205220446751</v>
      </c>
      <c r="T52">
        <v>69.607088178699911</v>
      </c>
      <c r="U52" s="114">
        <f t="shared" si="2"/>
        <v>239.05</v>
      </c>
      <c r="V52" s="112">
        <f t="shared" si="3"/>
        <v>0</v>
      </c>
      <c r="Y52">
        <f>BAWANA!AW52+BAWANA!AX52</f>
        <v>0</v>
      </c>
      <c r="Z52">
        <f>BAWANA!BD52+BAWANA!BE52</f>
        <v>32</v>
      </c>
      <c r="AA52">
        <f>BAWANA!X52+BAWANA!Y52</f>
        <v>0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239.06</v>
      </c>
      <c r="E53">
        <f>BAWANA!AM53</f>
        <v>0</v>
      </c>
      <c r="F53">
        <f t="shared" si="4"/>
        <v>256</v>
      </c>
      <c r="G53">
        <f t="shared" si="5"/>
        <v>239.06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239.06</v>
      </c>
      <c r="O53" s="112">
        <f t="shared" si="1"/>
        <v>0</v>
      </c>
      <c r="P53">
        <v>99.61</v>
      </c>
      <c r="Q53">
        <v>45</v>
      </c>
      <c r="R53">
        <v>5.84</v>
      </c>
      <c r="S53">
        <v>19</v>
      </c>
      <c r="T53">
        <v>69.61</v>
      </c>
      <c r="U53" s="114">
        <f t="shared" si="2"/>
        <v>239.06</v>
      </c>
      <c r="V53" s="112">
        <f t="shared" si="3"/>
        <v>0</v>
      </c>
      <c r="Y53">
        <f>BAWANA!AW53+BAWANA!AX53</f>
        <v>15.47</v>
      </c>
      <c r="Z53">
        <f>BAWANA!BD53+BAWANA!BE53</f>
        <v>15.47</v>
      </c>
      <c r="AA53">
        <f>BAWANA!X53+BAWANA!Y53</f>
        <v>15.47</v>
      </c>
      <c r="AB53">
        <f>BAWANA!AE53+BAWANA!AF53</f>
        <v>15.47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239.06</v>
      </c>
      <c r="E54">
        <f>BAWANA!AM54</f>
        <v>0</v>
      </c>
      <c r="F54">
        <f t="shared" si="4"/>
        <v>256</v>
      </c>
      <c r="G54">
        <f t="shared" si="5"/>
        <v>239.06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239.06</v>
      </c>
      <c r="O54" s="112">
        <f t="shared" si="1"/>
        <v>0</v>
      </c>
      <c r="P54">
        <v>99.61</v>
      </c>
      <c r="Q54">
        <v>45</v>
      </c>
      <c r="R54">
        <v>5.84</v>
      </c>
      <c r="S54">
        <v>19</v>
      </c>
      <c r="T54">
        <v>69.61</v>
      </c>
      <c r="U54" s="114">
        <f t="shared" si="2"/>
        <v>239.06</v>
      </c>
      <c r="V54" s="112">
        <f t="shared" si="3"/>
        <v>0</v>
      </c>
      <c r="Y54">
        <f>BAWANA!AW54+BAWANA!AX54</f>
        <v>15.47</v>
      </c>
      <c r="Z54">
        <f>BAWANA!BD54+BAWANA!BE54</f>
        <v>15.47</v>
      </c>
      <c r="AA54">
        <f>BAWANA!X54+BAWANA!Y54</f>
        <v>15.47</v>
      </c>
      <c r="AB54">
        <f>BAWANA!AE54+BAWANA!AF54</f>
        <v>15.47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260</v>
      </c>
      <c r="C55">
        <f>BAWANA!C55</f>
        <v>0</v>
      </c>
      <c r="D55">
        <f>BAWANA!AL55</f>
        <v>208</v>
      </c>
      <c r="E55">
        <f>BAWANA!AM55</f>
        <v>0</v>
      </c>
      <c r="F55">
        <f t="shared" si="4"/>
        <v>208</v>
      </c>
      <c r="G55">
        <f t="shared" si="5"/>
        <v>208</v>
      </c>
      <c r="H55" s="112"/>
      <c r="I55">
        <f>BRPL_EOD!AI55+BRPL_EOD!AJ55</f>
        <v>80.930000000000007</v>
      </c>
      <c r="J55">
        <f>BYPL_EOD!AI55+BYPL_EOD!AJ55</f>
        <v>46.8</v>
      </c>
      <c r="K55">
        <f>MES_EOD!AI55+MES_EOD!AJ55</f>
        <v>4.74</v>
      </c>
      <c r="L55">
        <f>NDMC_EOD!AI55+NDMC_EOD!AJ55</f>
        <v>18.97</v>
      </c>
      <c r="M55">
        <f>TPDDL_EOD!AI55+TPDDL_EOD!AJ55</f>
        <v>56.56</v>
      </c>
      <c r="N55">
        <f t="shared" si="0"/>
        <v>208</v>
      </c>
      <c r="O55" s="112">
        <f t="shared" si="1"/>
        <v>0</v>
      </c>
      <c r="P55">
        <v>80.930000000000007</v>
      </c>
      <c r="Q55">
        <v>46.8</v>
      </c>
      <c r="R55">
        <v>4.74</v>
      </c>
      <c r="S55">
        <v>18.97</v>
      </c>
      <c r="T55">
        <v>56.56</v>
      </c>
      <c r="U55" s="114">
        <f t="shared" si="2"/>
        <v>208</v>
      </c>
      <c r="V55" s="112">
        <f t="shared" si="3"/>
        <v>0</v>
      </c>
      <c r="Y55">
        <f>BAWANA!AW55+BAWANA!AX55</f>
        <v>26</v>
      </c>
      <c r="Z55">
        <f>BAWANA!BD55+BAWANA!BE55</f>
        <v>26</v>
      </c>
      <c r="AA55">
        <f>BAWANA!X55+BAWANA!Y55</f>
        <v>26</v>
      </c>
      <c r="AB55">
        <f>BAWANA!AE55+BAWANA!AF55</f>
        <v>26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260</v>
      </c>
      <c r="C56">
        <f>BAWANA!C56</f>
        <v>0</v>
      </c>
      <c r="D56">
        <f>BAWANA!AL56</f>
        <v>208</v>
      </c>
      <c r="E56">
        <f>BAWANA!AM56</f>
        <v>0</v>
      </c>
      <c r="F56">
        <f t="shared" si="4"/>
        <v>208</v>
      </c>
      <c r="G56">
        <f t="shared" si="5"/>
        <v>208</v>
      </c>
      <c r="H56" s="112"/>
      <c r="I56">
        <f>BRPL_EOD!AI56+BRPL_EOD!AJ56</f>
        <v>80.930000000000007</v>
      </c>
      <c r="J56">
        <f>BYPL_EOD!AI56+BYPL_EOD!AJ56</f>
        <v>46.8</v>
      </c>
      <c r="K56">
        <f>MES_EOD!AI56+MES_EOD!AJ56</f>
        <v>4.74</v>
      </c>
      <c r="L56">
        <f>NDMC_EOD!AI56+NDMC_EOD!AJ56</f>
        <v>18.97</v>
      </c>
      <c r="M56">
        <f>TPDDL_EOD!AI56+TPDDL_EOD!AJ56</f>
        <v>56.56</v>
      </c>
      <c r="N56">
        <f t="shared" si="0"/>
        <v>208</v>
      </c>
      <c r="O56" s="112">
        <f t="shared" si="1"/>
        <v>0</v>
      </c>
      <c r="P56">
        <v>80.930000000000007</v>
      </c>
      <c r="Q56">
        <v>46.8</v>
      </c>
      <c r="R56">
        <v>4.74</v>
      </c>
      <c r="S56">
        <v>18.97</v>
      </c>
      <c r="T56">
        <v>56.56</v>
      </c>
      <c r="U56" s="114">
        <f t="shared" si="2"/>
        <v>208</v>
      </c>
      <c r="V56" s="112">
        <f t="shared" si="3"/>
        <v>0</v>
      </c>
      <c r="Y56">
        <f>BAWANA!AW56+BAWANA!AX56</f>
        <v>26</v>
      </c>
      <c r="Z56">
        <f>BAWANA!BD56+BAWANA!BE56</f>
        <v>26</v>
      </c>
      <c r="AA56">
        <f>BAWANA!X56+BAWANA!Y56</f>
        <v>26</v>
      </c>
      <c r="AB56">
        <f>BAWANA!AE56+BAWANA!AF56</f>
        <v>26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260</v>
      </c>
      <c r="C57">
        <f>BAWANA!C57</f>
        <v>0</v>
      </c>
      <c r="D57">
        <f>BAWANA!AL57</f>
        <v>208</v>
      </c>
      <c r="E57">
        <f>BAWANA!AM57</f>
        <v>0</v>
      </c>
      <c r="F57">
        <f t="shared" si="4"/>
        <v>208</v>
      </c>
      <c r="G57">
        <f t="shared" si="5"/>
        <v>208</v>
      </c>
      <c r="H57" s="112"/>
      <c r="I57">
        <f>BRPL_EOD!AI57+BRPL_EOD!AJ57</f>
        <v>80.930000000000007</v>
      </c>
      <c r="J57">
        <f>BYPL_EOD!AI57+BYPL_EOD!AJ57</f>
        <v>46.8</v>
      </c>
      <c r="K57">
        <f>MES_EOD!AI57+MES_EOD!AJ57</f>
        <v>4.74</v>
      </c>
      <c r="L57">
        <f>NDMC_EOD!AI57+NDMC_EOD!AJ57</f>
        <v>18.97</v>
      </c>
      <c r="M57">
        <f>TPDDL_EOD!AI57+TPDDL_EOD!AJ57</f>
        <v>56.56</v>
      </c>
      <c r="N57">
        <f t="shared" si="0"/>
        <v>208</v>
      </c>
      <c r="O57" s="112">
        <f t="shared" si="1"/>
        <v>0</v>
      </c>
      <c r="P57">
        <v>80.930000000000007</v>
      </c>
      <c r="Q57">
        <v>46.8</v>
      </c>
      <c r="R57">
        <v>4.74</v>
      </c>
      <c r="S57">
        <v>18.97</v>
      </c>
      <c r="T57">
        <v>56.56</v>
      </c>
      <c r="U57" s="114">
        <f t="shared" si="2"/>
        <v>208</v>
      </c>
      <c r="V57" s="112">
        <f t="shared" si="3"/>
        <v>0</v>
      </c>
      <c r="Y57">
        <f>BAWANA!AW57+BAWANA!AX57</f>
        <v>26</v>
      </c>
      <c r="Z57">
        <f>BAWANA!BD57+BAWANA!BE57</f>
        <v>26</v>
      </c>
      <c r="AA57">
        <f>BAWANA!X57+BAWANA!Y57</f>
        <v>26</v>
      </c>
      <c r="AB57">
        <f>BAWANA!AE57+BAWANA!AF57</f>
        <v>26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260</v>
      </c>
      <c r="C58">
        <f>BAWANA!C58</f>
        <v>0</v>
      </c>
      <c r="D58">
        <f>BAWANA!AL58</f>
        <v>208</v>
      </c>
      <c r="E58">
        <f>BAWANA!AM58</f>
        <v>0</v>
      </c>
      <c r="F58">
        <f t="shared" si="4"/>
        <v>208</v>
      </c>
      <c r="G58">
        <f t="shared" si="5"/>
        <v>208</v>
      </c>
      <c r="H58" s="112"/>
      <c r="I58">
        <f>BRPL_EOD!AI58+BRPL_EOD!AJ58</f>
        <v>80.930000000000007</v>
      </c>
      <c r="J58">
        <f>BYPL_EOD!AI58+BYPL_EOD!AJ58</f>
        <v>46.8</v>
      </c>
      <c r="K58">
        <f>MES_EOD!AI58+MES_EOD!AJ58</f>
        <v>4.74</v>
      </c>
      <c r="L58">
        <f>NDMC_EOD!AI58+NDMC_EOD!AJ58</f>
        <v>18.97</v>
      </c>
      <c r="M58">
        <f>TPDDL_EOD!AI58+TPDDL_EOD!AJ58</f>
        <v>56.56</v>
      </c>
      <c r="N58">
        <f t="shared" si="0"/>
        <v>208</v>
      </c>
      <c r="O58" s="112">
        <f t="shared" si="1"/>
        <v>0</v>
      </c>
      <c r="P58">
        <v>80.930000000000007</v>
      </c>
      <c r="Q58">
        <v>46.8</v>
      </c>
      <c r="R58">
        <v>4.74</v>
      </c>
      <c r="S58">
        <v>18.97</v>
      </c>
      <c r="T58">
        <v>56.56</v>
      </c>
      <c r="U58" s="114">
        <f t="shared" si="2"/>
        <v>208</v>
      </c>
      <c r="V58" s="112">
        <f t="shared" si="3"/>
        <v>0</v>
      </c>
      <c r="Y58">
        <f>BAWANA!AW58+BAWANA!AX58</f>
        <v>26</v>
      </c>
      <c r="Z58">
        <f>BAWANA!BD58+BAWANA!BE58</f>
        <v>26</v>
      </c>
      <c r="AA58">
        <f>BAWANA!X58+BAWANA!Y58</f>
        <v>26</v>
      </c>
      <c r="AB58">
        <f>BAWANA!AE58+BAWANA!AF58</f>
        <v>26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260</v>
      </c>
      <c r="C59">
        <f>BAWANA!C59</f>
        <v>0</v>
      </c>
      <c r="D59">
        <f>BAWANA!AL59</f>
        <v>208</v>
      </c>
      <c r="E59">
        <f>BAWANA!AM59</f>
        <v>0</v>
      </c>
      <c r="F59">
        <f t="shared" si="4"/>
        <v>208</v>
      </c>
      <c r="G59">
        <f t="shared" si="5"/>
        <v>208</v>
      </c>
      <c r="H59" s="112"/>
      <c r="I59">
        <f>BRPL_EOD!AI59+BRPL_EOD!AJ59</f>
        <v>80.930000000000007</v>
      </c>
      <c r="J59">
        <f>BYPL_EOD!AI59+BYPL_EOD!AJ59</f>
        <v>46.8</v>
      </c>
      <c r="K59">
        <f>MES_EOD!AI59+MES_EOD!AJ59</f>
        <v>4.74</v>
      </c>
      <c r="L59">
        <f>NDMC_EOD!AI59+NDMC_EOD!AJ59</f>
        <v>18.97</v>
      </c>
      <c r="M59">
        <f>TPDDL_EOD!AI59+TPDDL_EOD!AJ59</f>
        <v>56.56</v>
      </c>
      <c r="N59">
        <f t="shared" si="0"/>
        <v>208</v>
      </c>
      <c r="O59" s="112">
        <f t="shared" si="1"/>
        <v>0</v>
      </c>
      <c r="P59">
        <v>80.930000000000007</v>
      </c>
      <c r="Q59">
        <v>46.8</v>
      </c>
      <c r="R59">
        <v>4.74</v>
      </c>
      <c r="S59">
        <v>18.97</v>
      </c>
      <c r="T59">
        <v>56.56</v>
      </c>
      <c r="U59" s="114">
        <f t="shared" si="2"/>
        <v>208</v>
      </c>
      <c r="V59" s="112">
        <f t="shared" si="3"/>
        <v>0</v>
      </c>
      <c r="Y59">
        <f>BAWANA!AW59+BAWANA!AX59</f>
        <v>26</v>
      </c>
      <c r="Z59">
        <f>BAWANA!BD59+BAWANA!BE59</f>
        <v>26</v>
      </c>
      <c r="AA59">
        <f>BAWANA!X59+BAWANA!Y59</f>
        <v>26</v>
      </c>
      <c r="AB59">
        <f>BAWANA!AE59+BAWANA!AF59</f>
        <v>26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260</v>
      </c>
      <c r="C60">
        <f>BAWANA!C60</f>
        <v>0</v>
      </c>
      <c r="D60">
        <f>BAWANA!AL60</f>
        <v>208</v>
      </c>
      <c r="E60">
        <f>BAWANA!AM60</f>
        <v>0</v>
      </c>
      <c r="F60">
        <f t="shared" si="4"/>
        <v>208</v>
      </c>
      <c r="G60">
        <f t="shared" si="5"/>
        <v>208</v>
      </c>
      <c r="H60" s="112"/>
      <c r="I60">
        <f>BRPL_EOD!AI60+BRPL_EOD!AJ60</f>
        <v>80.930000000000007</v>
      </c>
      <c r="J60">
        <f>BYPL_EOD!AI60+BYPL_EOD!AJ60</f>
        <v>46.8</v>
      </c>
      <c r="K60">
        <f>MES_EOD!AI60+MES_EOD!AJ60</f>
        <v>4.74</v>
      </c>
      <c r="L60">
        <f>NDMC_EOD!AI60+NDMC_EOD!AJ60</f>
        <v>18.97</v>
      </c>
      <c r="M60">
        <f>TPDDL_EOD!AI60+TPDDL_EOD!AJ60</f>
        <v>56.56</v>
      </c>
      <c r="N60">
        <f t="shared" si="0"/>
        <v>208</v>
      </c>
      <c r="O60" s="112">
        <f t="shared" si="1"/>
        <v>0</v>
      </c>
      <c r="P60">
        <v>80.930000000000007</v>
      </c>
      <c r="Q60">
        <v>46.8</v>
      </c>
      <c r="R60">
        <v>4.74</v>
      </c>
      <c r="S60">
        <v>18.97</v>
      </c>
      <c r="T60">
        <v>56.56</v>
      </c>
      <c r="U60" s="114">
        <f t="shared" si="2"/>
        <v>208</v>
      </c>
      <c r="V60" s="112">
        <f t="shared" si="3"/>
        <v>0</v>
      </c>
      <c r="Y60">
        <f>BAWANA!AW60+BAWANA!AX60</f>
        <v>26</v>
      </c>
      <c r="Z60">
        <f>BAWANA!BD60+BAWANA!BE60</f>
        <v>26</v>
      </c>
      <c r="AA60">
        <f>BAWANA!X60+BAWANA!Y60</f>
        <v>26</v>
      </c>
      <c r="AB60">
        <f>BAWANA!AE60+BAWANA!AF60</f>
        <v>26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260</v>
      </c>
      <c r="C61">
        <f>BAWANA!C61</f>
        <v>0</v>
      </c>
      <c r="D61">
        <f>BAWANA!AL61</f>
        <v>208</v>
      </c>
      <c r="E61">
        <f>BAWANA!AM61</f>
        <v>0</v>
      </c>
      <c r="F61">
        <f t="shared" si="4"/>
        <v>208</v>
      </c>
      <c r="G61">
        <f t="shared" si="5"/>
        <v>208</v>
      </c>
      <c r="H61" s="112"/>
      <c r="I61">
        <f>BRPL_EOD!AI61+BRPL_EOD!AJ61</f>
        <v>80.930000000000007</v>
      </c>
      <c r="J61">
        <f>BYPL_EOD!AI61+BYPL_EOD!AJ61</f>
        <v>46.8</v>
      </c>
      <c r="K61">
        <f>MES_EOD!AI61+MES_EOD!AJ61</f>
        <v>4.74</v>
      </c>
      <c r="L61">
        <f>NDMC_EOD!AI61+NDMC_EOD!AJ61</f>
        <v>18.97</v>
      </c>
      <c r="M61">
        <f>TPDDL_EOD!AI61+TPDDL_EOD!AJ61</f>
        <v>56.56</v>
      </c>
      <c r="N61">
        <f t="shared" si="0"/>
        <v>208</v>
      </c>
      <c r="O61" s="112">
        <f t="shared" si="1"/>
        <v>0</v>
      </c>
      <c r="P61">
        <v>80.930000000000007</v>
      </c>
      <c r="Q61">
        <v>46.8</v>
      </c>
      <c r="R61">
        <v>4.74</v>
      </c>
      <c r="S61">
        <v>18.97</v>
      </c>
      <c r="T61">
        <v>56.56</v>
      </c>
      <c r="U61" s="114">
        <f t="shared" si="2"/>
        <v>208</v>
      </c>
      <c r="V61" s="112">
        <f t="shared" si="3"/>
        <v>0</v>
      </c>
      <c r="Y61">
        <f>BAWANA!AW61+BAWANA!AX61</f>
        <v>26</v>
      </c>
      <c r="Z61">
        <f>BAWANA!BD61+BAWANA!BE61</f>
        <v>26</v>
      </c>
      <c r="AA61">
        <f>BAWANA!X61+BAWANA!Y61</f>
        <v>26</v>
      </c>
      <c r="AB61">
        <f>BAWANA!AE61+BAWANA!AF61</f>
        <v>26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260</v>
      </c>
      <c r="C62">
        <f>BAWANA!C62</f>
        <v>0</v>
      </c>
      <c r="D62">
        <f>BAWANA!AL62</f>
        <v>208</v>
      </c>
      <c r="E62">
        <f>BAWANA!AM62</f>
        <v>0</v>
      </c>
      <c r="F62">
        <f t="shared" si="4"/>
        <v>208</v>
      </c>
      <c r="G62">
        <f t="shared" si="5"/>
        <v>208</v>
      </c>
      <c r="H62" s="112"/>
      <c r="I62">
        <f>BRPL_EOD!AI62+BRPL_EOD!AJ62</f>
        <v>80.930000000000007</v>
      </c>
      <c r="J62">
        <f>BYPL_EOD!AI62+BYPL_EOD!AJ62</f>
        <v>46.8</v>
      </c>
      <c r="K62">
        <f>MES_EOD!AI62+MES_EOD!AJ62</f>
        <v>4.74</v>
      </c>
      <c r="L62">
        <f>NDMC_EOD!AI62+NDMC_EOD!AJ62</f>
        <v>18.97</v>
      </c>
      <c r="M62">
        <f>TPDDL_EOD!AI62+TPDDL_EOD!AJ62</f>
        <v>56.56</v>
      </c>
      <c r="N62">
        <f t="shared" si="0"/>
        <v>208</v>
      </c>
      <c r="O62" s="112">
        <f t="shared" si="1"/>
        <v>0</v>
      </c>
      <c r="P62">
        <v>80.930000000000007</v>
      </c>
      <c r="Q62">
        <v>46.8</v>
      </c>
      <c r="R62">
        <v>4.74</v>
      </c>
      <c r="S62">
        <v>18.97</v>
      </c>
      <c r="T62">
        <v>56.56</v>
      </c>
      <c r="U62" s="114">
        <f t="shared" si="2"/>
        <v>208</v>
      </c>
      <c r="V62" s="112">
        <f t="shared" si="3"/>
        <v>0</v>
      </c>
      <c r="Y62">
        <f>BAWANA!AW62+BAWANA!AX62</f>
        <v>26</v>
      </c>
      <c r="Z62">
        <f>BAWANA!BD62+BAWANA!BE62</f>
        <v>26</v>
      </c>
      <c r="AA62">
        <f>BAWANA!X62+BAWANA!Y62</f>
        <v>26</v>
      </c>
      <c r="AB62">
        <f>BAWANA!AE62+BAWANA!AF62</f>
        <v>26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260</v>
      </c>
      <c r="C63">
        <f>BAWANA!C63</f>
        <v>0</v>
      </c>
      <c r="D63">
        <f>BAWANA!AL63</f>
        <v>208</v>
      </c>
      <c r="E63">
        <f>BAWANA!AM63</f>
        <v>0</v>
      </c>
      <c r="F63">
        <f t="shared" si="4"/>
        <v>208</v>
      </c>
      <c r="G63">
        <f t="shared" si="5"/>
        <v>208</v>
      </c>
      <c r="H63" s="112"/>
      <c r="I63">
        <f>BRPL_EOD!AI63+BRPL_EOD!AJ63</f>
        <v>80.930000000000007</v>
      </c>
      <c r="J63">
        <f>BYPL_EOD!AI63+BYPL_EOD!AJ63</f>
        <v>46.8</v>
      </c>
      <c r="K63">
        <f>MES_EOD!AI63+MES_EOD!AJ63</f>
        <v>4.74</v>
      </c>
      <c r="L63">
        <f>NDMC_EOD!AI63+NDMC_EOD!AJ63</f>
        <v>18.97</v>
      </c>
      <c r="M63">
        <f>TPDDL_EOD!AI63+TPDDL_EOD!AJ63</f>
        <v>56.56</v>
      </c>
      <c r="N63">
        <f t="shared" si="0"/>
        <v>208</v>
      </c>
      <c r="O63" s="112">
        <f t="shared" si="1"/>
        <v>0</v>
      </c>
      <c r="P63">
        <v>80.930000000000007</v>
      </c>
      <c r="Q63">
        <v>46.8</v>
      </c>
      <c r="R63">
        <v>4.74</v>
      </c>
      <c r="S63">
        <v>18.97</v>
      </c>
      <c r="T63">
        <v>56.56</v>
      </c>
      <c r="U63" s="114">
        <f t="shared" si="2"/>
        <v>208</v>
      </c>
      <c r="V63" s="112">
        <f t="shared" si="3"/>
        <v>0</v>
      </c>
      <c r="Y63">
        <f>BAWANA!AW63+BAWANA!AX63</f>
        <v>26</v>
      </c>
      <c r="Z63">
        <f>BAWANA!BD63+BAWANA!BE63</f>
        <v>26</v>
      </c>
      <c r="AA63">
        <f>BAWANA!X63+BAWANA!Y63</f>
        <v>26</v>
      </c>
      <c r="AB63">
        <f>BAWANA!AE63+BAWANA!AF63</f>
        <v>26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260</v>
      </c>
      <c r="C64">
        <f>BAWANA!C64</f>
        <v>0</v>
      </c>
      <c r="D64">
        <f>BAWANA!AL64</f>
        <v>208</v>
      </c>
      <c r="E64">
        <f>BAWANA!AM64</f>
        <v>0</v>
      </c>
      <c r="F64">
        <f t="shared" si="4"/>
        <v>208</v>
      </c>
      <c r="G64">
        <f t="shared" si="5"/>
        <v>208</v>
      </c>
      <c r="H64" s="112"/>
      <c r="I64">
        <f>BRPL_EOD!AI64+BRPL_EOD!AJ64</f>
        <v>80.930000000000007</v>
      </c>
      <c r="J64">
        <f>BYPL_EOD!AI64+BYPL_EOD!AJ64</f>
        <v>46.8</v>
      </c>
      <c r="K64">
        <f>MES_EOD!AI64+MES_EOD!AJ64</f>
        <v>4.74</v>
      </c>
      <c r="L64">
        <f>NDMC_EOD!AI64+NDMC_EOD!AJ64</f>
        <v>18.97</v>
      </c>
      <c r="M64">
        <f>TPDDL_EOD!AI64+TPDDL_EOD!AJ64</f>
        <v>56.56</v>
      </c>
      <c r="N64">
        <f t="shared" si="0"/>
        <v>208</v>
      </c>
      <c r="O64" s="112">
        <f t="shared" si="1"/>
        <v>0</v>
      </c>
      <c r="P64">
        <v>80.930000000000007</v>
      </c>
      <c r="Q64">
        <v>46.8</v>
      </c>
      <c r="R64">
        <v>4.74</v>
      </c>
      <c r="S64">
        <v>18.97</v>
      </c>
      <c r="T64">
        <v>56.56</v>
      </c>
      <c r="U64" s="114">
        <f t="shared" si="2"/>
        <v>208</v>
      </c>
      <c r="V64" s="112">
        <f t="shared" si="3"/>
        <v>0</v>
      </c>
      <c r="Y64">
        <f>BAWANA!AW64+BAWANA!AX64</f>
        <v>26</v>
      </c>
      <c r="Z64">
        <f>BAWANA!BD64+BAWANA!BE64</f>
        <v>26</v>
      </c>
      <c r="AA64">
        <f>BAWANA!X64+BAWANA!Y64</f>
        <v>26</v>
      </c>
      <c r="AB64">
        <f>BAWANA!AE64+BAWANA!AF64</f>
        <v>26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260</v>
      </c>
      <c r="C65">
        <f>BAWANA!C65</f>
        <v>0</v>
      </c>
      <c r="D65">
        <f>BAWANA!AL65</f>
        <v>208</v>
      </c>
      <c r="E65">
        <f>BAWANA!AM65</f>
        <v>0</v>
      </c>
      <c r="F65">
        <f t="shared" si="4"/>
        <v>208</v>
      </c>
      <c r="G65">
        <f t="shared" si="5"/>
        <v>208</v>
      </c>
      <c r="H65" s="112"/>
      <c r="I65">
        <f>BRPL_EOD!AI65+BRPL_EOD!AJ65</f>
        <v>80.930000000000007</v>
      </c>
      <c r="J65">
        <f>BYPL_EOD!AI65+BYPL_EOD!AJ65</f>
        <v>46.8</v>
      </c>
      <c r="K65">
        <f>MES_EOD!AI65+MES_EOD!AJ65</f>
        <v>4.74</v>
      </c>
      <c r="L65">
        <f>NDMC_EOD!AI65+NDMC_EOD!AJ65</f>
        <v>18.97</v>
      </c>
      <c r="M65">
        <f>TPDDL_EOD!AI65+TPDDL_EOD!AJ65</f>
        <v>56.56</v>
      </c>
      <c r="N65">
        <f t="shared" si="0"/>
        <v>208</v>
      </c>
      <c r="O65" s="112">
        <f t="shared" si="1"/>
        <v>0</v>
      </c>
      <c r="P65">
        <v>80.930000000000007</v>
      </c>
      <c r="Q65">
        <v>46.8</v>
      </c>
      <c r="R65">
        <v>4.74</v>
      </c>
      <c r="S65">
        <v>18.97</v>
      </c>
      <c r="T65">
        <v>56.56</v>
      </c>
      <c r="U65" s="114">
        <f t="shared" si="2"/>
        <v>208</v>
      </c>
      <c r="V65" s="112">
        <f t="shared" si="3"/>
        <v>0</v>
      </c>
      <c r="Y65">
        <f>BAWANA!AW65+BAWANA!AX65</f>
        <v>26</v>
      </c>
      <c r="Z65">
        <f>BAWANA!BD65+BAWANA!BE65</f>
        <v>26</v>
      </c>
      <c r="AA65">
        <f>BAWANA!X65+BAWANA!Y65</f>
        <v>26</v>
      </c>
      <c r="AB65">
        <f>BAWANA!AE65+BAWANA!AF65</f>
        <v>26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260</v>
      </c>
      <c r="C66">
        <f>BAWANA!C66</f>
        <v>0</v>
      </c>
      <c r="D66">
        <f>BAWANA!AL66</f>
        <v>241.2</v>
      </c>
      <c r="E66">
        <f>BAWANA!AM66</f>
        <v>0</v>
      </c>
      <c r="F66">
        <f t="shared" si="4"/>
        <v>208</v>
      </c>
      <c r="G66">
        <f t="shared" si="5"/>
        <v>241.2</v>
      </c>
      <c r="H66" s="112"/>
      <c r="I66">
        <f>BRPL_EOD!AI66+BRPL_EOD!AJ66</f>
        <v>115.93</v>
      </c>
      <c r="J66">
        <f>BYPL_EOD!AI66+BYPL_EOD!AJ66</f>
        <v>45</v>
      </c>
      <c r="K66">
        <f>MES_EOD!AI66+MES_EOD!AJ66</f>
        <v>4.74</v>
      </c>
      <c r="L66">
        <f>NDMC_EOD!AI66+NDMC_EOD!AJ66</f>
        <v>18.97</v>
      </c>
      <c r="M66">
        <f>TPDDL_EOD!AI66+TPDDL_EOD!AJ66</f>
        <v>56.56</v>
      </c>
      <c r="N66">
        <f t="shared" si="0"/>
        <v>241.20000000000002</v>
      </c>
      <c r="O66" s="112">
        <f t="shared" si="1"/>
        <v>0</v>
      </c>
      <c r="P66">
        <v>115.92999999999999</v>
      </c>
      <c r="Q66">
        <v>44.999999999999993</v>
      </c>
      <c r="R66">
        <v>4.7399999999999993</v>
      </c>
      <c r="S66">
        <v>18.969999999999995</v>
      </c>
      <c r="T66">
        <v>56.559999999999995</v>
      </c>
      <c r="U66" s="114">
        <f t="shared" si="2"/>
        <v>241.2</v>
      </c>
      <c r="V66" s="112">
        <f t="shared" si="3"/>
        <v>0</v>
      </c>
      <c r="Y66">
        <f>BAWANA!AW66+BAWANA!AX66</f>
        <v>9.4</v>
      </c>
      <c r="Z66">
        <f>BAWANA!BD66+BAWANA!BE66</f>
        <v>9.4</v>
      </c>
      <c r="AA66">
        <f>BAWANA!X66+BAWANA!Y66</f>
        <v>9.4</v>
      </c>
      <c r="AB66">
        <f>BAWANA!AE66+BAWANA!AF66</f>
        <v>9.4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260</v>
      </c>
      <c r="C67">
        <f>BAWANA!C67</f>
        <v>0</v>
      </c>
      <c r="D67">
        <f>BAWANA!AL67</f>
        <v>234</v>
      </c>
      <c r="E67">
        <f>BAWANA!AM67</f>
        <v>0</v>
      </c>
      <c r="F67">
        <f t="shared" si="4"/>
        <v>208</v>
      </c>
      <c r="G67">
        <f t="shared" si="5"/>
        <v>234</v>
      </c>
      <c r="H67" s="112"/>
      <c r="I67">
        <f>BRPL_EOD!AI67+BRPL_EOD!AJ67</f>
        <v>108.73</v>
      </c>
      <c r="J67">
        <f>BYPL_EOD!AI67+BYPL_EOD!AJ67</f>
        <v>45</v>
      </c>
      <c r="K67">
        <f>MES_EOD!AI67+MES_EOD!AJ67</f>
        <v>4.74</v>
      </c>
      <c r="L67">
        <f>NDMC_EOD!AI67+NDMC_EOD!AJ67</f>
        <v>18.97</v>
      </c>
      <c r="M67">
        <f>TPDDL_EOD!AI67+TPDDL_EOD!AJ67</f>
        <v>56.56</v>
      </c>
      <c r="N67">
        <f t="shared" ref="N67:N98" si="7">SUM(I67:M67)</f>
        <v>234.00000000000003</v>
      </c>
      <c r="O67" s="112">
        <f t="shared" ref="O67:O98" si="8">G67-N67</f>
        <v>0</v>
      </c>
      <c r="P67">
        <v>108.72999999999999</v>
      </c>
      <c r="Q67">
        <v>44.999999999999993</v>
      </c>
      <c r="R67">
        <v>4.7399999999999993</v>
      </c>
      <c r="S67">
        <v>18.969999999999995</v>
      </c>
      <c r="T67">
        <v>56.559999999999995</v>
      </c>
      <c r="U67" s="114">
        <f t="shared" ref="U67:U98" si="9">SUM(P67:T67)</f>
        <v>234</v>
      </c>
      <c r="V67" s="112">
        <f t="shared" ref="V67:V99" si="10">G67-U67</f>
        <v>0</v>
      </c>
      <c r="Y67">
        <f>BAWANA!AW67+BAWANA!AX67</f>
        <v>26</v>
      </c>
      <c r="Z67">
        <f>BAWANA!BD67+BAWANA!BE67</f>
        <v>0</v>
      </c>
      <c r="AA67">
        <f>BAWANA!X67+BAWANA!Y67</f>
        <v>26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260</v>
      </c>
      <c r="C68">
        <f>BAWANA!C68</f>
        <v>0</v>
      </c>
      <c r="D68">
        <f>BAWANA!AL68</f>
        <v>208</v>
      </c>
      <c r="E68">
        <f>BAWANA!AM68</f>
        <v>0</v>
      </c>
      <c r="F68">
        <f t="shared" ref="F68:F98" si="11">(B68+C68)*0.8</f>
        <v>208</v>
      </c>
      <c r="G68">
        <f t="shared" ref="G68:G98" si="12">(D68+E68)</f>
        <v>208</v>
      </c>
      <c r="H68" s="112"/>
      <c r="I68">
        <f>BRPL_EOD!AI68+BRPL_EOD!AJ68</f>
        <v>80.930000000000007</v>
      </c>
      <c r="J68">
        <f>BYPL_EOD!AI68+BYPL_EOD!AJ68</f>
        <v>46.8</v>
      </c>
      <c r="K68">
        <f>MES_EOD!AI68+MES_EOD!AJ68</f>
        <v>4.74</v>
      </c>
      <c r="L68">
        <f>NDMC_EOD!AI68+NDMC_EOD!AJ68</f>
        <v>18.97</v>
      </c>
      <c r="M68">
        <f>TPDDL_EOD!AI68+TPDDL_EOD!AJ68</f>
        <v>56.56</v>
      </c>
      <c r="N68">
        <f t="shared" si="7"/>
        <v>208</v>
      </c>
      <c r="O68" s="112">
        <f t="shared" si="8"/>
        <v>0</v>
      </c>
      <c r="P68">
        <v>80.930000000000007</v>
      </c>
      <c r="Q68">
        <v>46.8</v>
      </c>
      <c r="R68">
        <v>4.74</v>
      </c>
      <c r="S68">
        <v>18.97</v>
      </c>
      <c r="T68">
        <v>56.56</v>
      </c>
      <c r="U68" s="114">
        <f t="shared" si="9"/>
        <v>208</v>
      </c>
      <c r="V68" s="112">
        <f t="shared" si="10"/>
        <v>0</v>
      </c>
      <c r="Y68">
        <f>BAWANA!AW68+BAWANA!AX68</f>
        <v>26</v>
      </c>
      <c r="Z68">
        <f>BAWANA!BD68+BAWANA!BE68</f>
        <v>26</v>
      </c>
      <c r="AA68">
        <f>BAWANA!X68+BAWANA!Y68</f>
        <v>26</v>
      </c>
      <c r="AB68">
        <f>BAWANA!AE68+BAWANA!AF68</f>
        <v>26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260</v>
      </c>
      <c r="C69">
        <f>BAWANA!C69</f>
        <v>0</v>
      </c>
      <c r="D69">
        <f>BAWANA!AL69</f>
        <v>208</v>
      </c>
      <c r="E69">
        <f>BAWANA!AM69</f>
        <v>0</v>
      </c>
      <c r="F69">
        <f t="shared" si="11"/>
        <v>208</v>
      </c>
      <c r="G69">
        <f t="shared" si="12"/>
        <v>208</v>
      </c>
      <c r="H69" s="112"/>
      <c r="I69">
        <f>BRPL_EOD!AI69+BRPL_EOD!AJ69</f>
        <v>80.930000000000007</v>
      </c>
      <c r="J69">
        <f>BYPL_EOD!AI69+BYPL_EOD!AJ69</f>
        <v>46.8</v>
      </c>
      <c r="K69">
        <f>MES_EOD!AI69+MES_EOD!AJ69</f>
        <v>4.74</v>
      </c>
      <c r="L69">
        <f>NDMC_EOD!AI69+NDMC_EOD!AJ69</f>
        <v>18.97</v>
      </c>
      <c r="M69">
        <f>TPDDL_EOD!AI69+TPDDL_EOD!AJ69</f>
        <v>56.56</v>
      </c>
      <c r="N69">
        <f t="shared" si="7"/>
        <v>208</v>
      </c>
      <c r="O69" s="112">
        <f t="shared" si="8"/>
        <v>0</v>
      </c>
      <c r="P69">
        <v>80.930000000000007</v>
      </c>
      <c r="Q69">
        <v>46.8</v>
      </c>
      <c r="R69">
        <v>4.74</v>
      </c>
      <c r="S69">
        <v>18.97</v>
      </c>
      <c r="T69">
        <v>56.56</v>
      </c>
      <c r="U69" s="114">
        <f t="shared" si="9"/>
        <v>208</v>
      </c>
      <c r="V69" s="112">
        <f t="shared" si="10"/>
        <v>0</v>
      </c>
      <c r="Y69">
        <f>BAWANA!AW69+BAWANA!AX69</f>
        <v>26</v>
      </c>
      <c r="Z69">
        <f>BAWANA!BD69+BAWANA!BE69</f>
        <v>26</v>
      </c>
      <c r="AA69">
        <f>BAWANA!X69+BAWANA!Y69</f>
        <v>26</v>
      </c>
      <c r="AB69">
        <f>BAWANA!AE69+BAWANA!AF69</f>
        <v>26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260</v>
      </c>
      <c r="C70">
        <f>BAWANA!C70</f>
        <v>0</v>
      </c>
      <c r="D70">
        <f>BAWANA!AL70</f>
        <v>208</v>
      </c>
      <c r="E70">
        <f>BAWANA!AM70</f>
        <v>0</v>
      </c>
      <c r="F70">
        <f t="shared" si="11"/>
        <v>208</v>
      </c>
      <c r="G70">
        <f t="shared" si="12"/>
        <v>208</v>
      </c>
      <c r="H70" s="112"/>
      <c r="I70">
        <f>BRPL_EOD!AI70+BRPL_EOD!AJ70</f>
        <v>80.930000000000007</v>
      </c>
      <c r="J70">
        <f>BYPL_EOD!AI70+BYPL_EOD!AJ70</f>
        <v>46.8</v>
      </c>
      <c r="K70">
        <f>MES_EOD!AI70+MES_EOD!AJ70</f>
        <v>4.74</v>
      </c>
      <c r="L70">
        <f>NDMC_EOD!AI70+NDMC_EOD!AJ70</f>
        <v>18.97</v>
      </c>
      <c r="M70">
        <f>TPDDL_EOD!AI70+TPDDL_EOD!AJ70</f>
        <v>56.56</v>
      </c>
      <c r="N70">
        <f t="shared" si="7"/>
        <v>208</v>
      </c>
      <c r="O70" s="112">
        <f t="shared" si="8"/>
        <v>0</v>
      </c>
      <c r="P70">
        <v>80.930000000000007</v>
      </c>
      <c r="Q70">
        <v>46.8</v>
      </c>
      <c r="R70">
        <v>4.74</v>
      </c>
      <c r="S70">
        <v>18.97</v>
      </c>
      <c r="T70">
        <v>56.56</v>
      </c>
      <c r="U70" s="114">
        <f t="shared" si="9"/>
        <v>208</v>
      </c>
      <c r="V70" s="112">
        <f t="shared" si="10"/>
        <v>0</v>
      </c>
      <c r="Y70">
        <f>BAWANA!AW70+BAWANA!AX70</f>
        <v>26</v>
      </c>
      <c r="Z70">
        <f>BAWANA!BD70+BAWANA!BE70</f>
        <v>26</v>
      </c>
      <c r="AA70">
        <f>BAWANA!X70+BAWANA!Y70</f>
        <v>26</v>
      </c>
      <c r="AB70">
        <f>BAWANA!AE70+BAWANA!AF70</f>
        <v>26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260</v>
      </c>
      <c r="C71">
        <f>BAWANA!C71</f>
        <v>0</v>
      </c>
      <c r="D71">
        <f>BAWANA!AL71</f>
        <v>208</v>
      </c>
      <c r="E71">
        <f>BAWANA!AM71</f>
        <v>0</v>
      </c>
      <c r="F71">
        <f t="shared" si="11"/>
        <v>208</v>
      </c>
      <c r="G71">
        <f t="shared" si="12"/>
        <v>208</v>
      </c>
      <c r="H71" s="112"/>
      <c r="I71">
        <f>BRPL_EOD!AI71+BRPL_EOD!AJ71</f>
        <v>80.930000000000007</v>
      </c>
      <c r="J71">
        <f>BYPL_EOD!AI71+BYPL_EOD!AJ71</f>
        <v>46.8</v>
      </c>
      <c r="K71">
        <f>MES_EOD!AI71+MES_EOD!AJ71</f>
        <v>4.74</v>
      </c>
      <c r="L71">
        <f>NDMC_EOD!AI71+NDMC_EOD!AJ71</f>
        <v>18.97</v>
      </c>
      <c r="M71">
        <f>TPDDL_EOD!AI71+TPDDL_EOD!AJ71</f>
        <v>56.56</v>
      </c>
      <c r="N71">
        <f t="shared" si="7"/>
        <v>208</v>
      </c>
      <c r="O71" s="112">
        <f t="shared" si="8"/>
        <v>0</v>
      </c>
      <c r="P71">
        <v>80.930000000000007</v>
      </c>
      <c r="Q71">
        <v>46.8</v>
      </c>
      <c r="R71">
        <v>4.74</v>
      </c>
      <c r="S71">
        <v>18.97</v>
      </c>
      <c r="T71">
        <v>56.56</v>
      </c>
      <c r="U71" s="114">
        <f t="shared" si="9"/>
        <v>208</v>
      </c>
      <c r="V71" s="112">
        <f t="shared" si="10"/>
        <v>0</v>
      </c>
      <c r="Y71">
        <f>BAWANA!AW71+BAWANA!AX71</f>
        <v>26</v>
      </c>
      <c r="Z71">
        <f>BAWANA!BD71+BAWANA!BE71</f>
        <v>26</v>
      </c>
      <c r="AA71">
        <f>BAWANA!X71+BAWANA!Y71</f>
        <v>26</v>
      </c>
      <c r="AB71">
        <f>BAWANA!AE71+BAWANA!AF71</f>
        <v>26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260</v>
      </c>
      <c r="C72">
        <f>BAWANA!C72</f>
        <v>0</v>
      </c>
      <c r="D72">
        <f>BAWANA!AL72</f>
        <v>208</v>
      </c>
      <c r="E72">
        <f>BAWANA!AM72</f>
        <v>0</v>
      </c>
      <c r="F72">
        <f t="shared" si="11"/>
        <v>208</v>
      </c>
      <c r="G72">
        <f t="shared" si="12"/>
        <v>208</v>
      </c>
      <c r="H72" s="112"/>
      <c r="I72">
        <f>BRPL_EOD!AI72+BRPL_EOD!AJ72</f>
        <v>80.930000000000007</v>
      </c>
      <c r="J72">
        <f>BYPL_EOD!AI72+BYPL_EOD!AJ72</f>
        <v>46.8</v>
      </c>
      <c r="K72">
        <f>MES_EOD!AI72+MES_EOD!AJ72</f>
        <v>4.74</v>
      </c>
      <c r="L72">
        <f>NDMC_EOD!AI72+NDMC_EOD!AJ72</f>
        <v>18.97</v>
      </c>
      <c r="M72">
        <f>TPDDL_EOD!AI72+TPDDL_EOD!AJ72</f>
        <v>56.56</v>
      </c>
      <c r="N72">
        <f t="shared" si="7"/>
        <v>208</v>
      </c>
      <c r="O72" s="112">
        <f t="shared" si="8"/>
        <v>0</v>
      </c>
      <c r="P72">
        <v>80.930000000000007</v>
      </c>
      <c r="Q72">
        <v>46.8</v>
      </c>
      <c r="R72">
        <v>4.74</v>
      </c>
      <c r="S72">
        <v>18.97</v>
      </c>
      <c r="T72">
        <v>56.56</v>
      </c>
      <c r="U72" s="114">
        <f t="shared" si="9"/>
        <v>208</v>
      </c>
      <c r="V72" s="112">
        <f t="shared" si="10"/>
        <v>0</v>
      </c>
      <c r="Y72">
        <f>BAWANA!AW72+BAWANA!AX72</f>
        <v>26</v>
      </c>
      <c r="Z72">
        <f>BAWANA!BD72+BAWANA!BE72</f>
        <v>26</v>
      </c>
      <c r="AA72">
        <f>BAWANA!X72+BAWANA!Y72</f>
        <v>26</v>
      </c>
      <c r="AB72">
        <f>BAWANA!AE72+BAWANA!AF72</f>
        <v>26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260</v>
      </c>
      <c r="C73">
        <f>BAWANA!C73</f>
        <v>0</v>
      </c>
      <c r="D73">
        <f>BAWANA!AL73</f>
        <v>208</v>
      </c>
      <c r="E73">
        <f>BAWANA!AM73</f>
        <v>0</v>
      </c>
      <c r="F73">
        <f t="shared" si="11"/>
        <v>208</v>
      </c>
      <c r="G73">
        <f t="shared" si="12"/>
        <v>208</v>
      </c>
      <c r="H73" s="112"/>
      <c r="I73">
        <f>BRPL_EOD!AI73+BRPL_EOD!AJ73</f>
        <v>80.930000000000007</v>
      </c>
      <c r="J73">
        <f>BYPL_EOD!AI73+BYPL_EOD!AJ73</f>
        <v>46.8</v>
      </c>
      <c r="K73">
        <f>MES_EOD!AI73+MES_EOD!AJ73</f>
        <v>4.74</v>
      </c>
      <c r="L73">
        <f>NDMC_EOD!AI73+NDMC_EOD!AJ73</f>
        <v>18.97</v>
      </c>
      <c r="M73">
        <f>TPDDL_EOD!AI73+TPDDL_EOD!AJ73</f>
        <v>56.56</v>
      </c>
      <c r="N73">
        <f t="shared" si="7"/>
        <v>208</v>
      </c>
      <c r="O73" s="112">
        <f t="shared" si="8"/>
        <v>0</v>
      </c>
      <c r="P73">
        <v>80.930000000000007</v>
      </c>
      <c r="Q73">
        <v>46.8</v>
      </c>
      <c r="R73">
        <v>4.74</v>
      </c>
      <c r="S73">
        <v>18.97</v>
      </c>
      <c r="T73">
        <v>56.56</v>
      </c>
      <c r="U73" s="114">
        <f t="shared" si="9"/>
        <v>208</v>
      </c>
      <c r="V73" s="112">
        <f t="shared" si="10"/>
        <v>0</v>
      </c>
      <c r="Y73">
        <f>BAWANA!AW73+BAWANA!AX73</f>
        <v>26</v>
      </c>
      <c r="Z73">
        <f>BAWANA!BD73+BAWANA!BE73</f>
        <v>26</v>
      </c>
      <c r="AA73">
        <f>BAWANA!X73+BAWANA!Y73</f>
        <v>26</v>
      </c>
      <c r="AB73">
        <f>BAWANA!AE73+BAWANA!AF73</f>
        <v>26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260</v>
      </c>
      <c r="C74">
        <f>BAWANA!C74</f>
        <v>0</v>
      </c>
      <c r="D74">
        <f>BAWANA!AL74</f>
        <v>208</v>
      </c>
      <c r="E74">
        <f>BAWANA!AM74</f>
        <v>0</v>
      </c>
      <c r="F74">
        <f t="shared" si="11"/>
        <v>208</v>
      </c>
      <c r="G74">
        <f t="shared" si="12"/>
        <v>208</v>
      </c>
      <c r="H74" s="112"/>
      <c r="I74">
        <f>BRPL_EOD!AI74+BRPL_EOD!AJ74</f>
        <v>80.930000000000007</v>
      </c>
      <c r="J74">
        <f>BYPL_EOD!AI74+BYPL_EOD!AJ74</f>
        <v>46.8</v>
      </c>
      <c r="K74">
        <f>MES_EOD!AI74+MES_EOD!AJ74</f>
        <v>4.74</v>
      </c>
      <c r="L74">
        <f>NDMC_EOD!AI74+NDMC_EOD!AJ74</f>
        <v>18.97</v>
      </c>
      <c r="M74">
        <f>TPDDL_EOD!AI74+TPDDL_EOD!AJ74</f>
        <v>56.56</v>
      </c>
      <c r="N74">
        <f t="shared" si="7"/>
        <v>208</v>
      </c>
      <c r="O74" s="112">
        <f t="shared" si="8"/>
        <v>0</v>
      </c>
      <c r="P74">
        <v>80.930000000000007</v>
      </c>
      <c r="Q74">
        <v>46.8</v>
      </c>
      <c r="R74">
        <v>4.74</v>
      </c>
      <c r="S74">
        <v>18.97</v>
      </c>
      <c r="T74">
        <v>56.56</v>
      </c>
      <c r="U74" s="114">
        <f t="shared" si="9"/>
        <v>208</v>
      </c>
      <c r="V74" s="112">
        <f t="shared" si="10"/>
        <v>0</v>
      </c>
      <c r="Y74">
        <f>BAWANA!AW74+BAWANA!AX74</f>
        <v>26</v>
      </c>
      <c r="Z74">
        <f>BAWANA!BD74+BAWANA!BE74</f>
        <v>26</v>
      </c>
      <c r="AA74">
        <f>BAWANA!X74+BAWANA!Y74</f>
        <v>26</v>
      </c>
      <c r="AB74">
        <f>BAWANA!AE74+BAWANA!AF74</f>
        <v>26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260</v>
      </c>
      <c r="C75">
        <f>BAWANA!C75</f>
        <v>0</v>
      </c>
      <c r="D75">
        <f>BAWANA!AL75</f>
        <v>208</v>
      </c>
      <c r="E75">
        <f>BAWANA!AM75</f>
        <v>0</v>
      </c>
      <c r="F75">
        <f t="shared" si="11"/>
        <v>208</v>
      </c>
      <c r="G75">
        <f t="shared" si="12"/>
        <v>208</v>
      </c>
      <c r="H75" s="112"/>
      <c r="I75">
        <f>BRPL_EOD!AI75+BRPL_EOD!AJ75</f>
        <v>80.930000000000007</v>
      </c>
      <c r="J75">
        <f>BYPL_EOD!AI75+BYPL_EOD!AJ75</f>
        <v>46.8</v>
      </c>
      <c r="K75">
        <f>MES_EOD!AI75+MES_EOD!AJ75</f>
        <v>4.74</v>
      </c>
      <c r="L75">
        <f>NDMC_EOD!AI75+NDMC_EOD!AJ75</f>
        <v>18.97</v>
      </c>
      <c r="M75">
        <f>TPDDL_EOD!AI75+TPDDL_EOD!AJ75</f>
        <v>56.56</v>
      </c>
      <c r="N75">
        <f t="shared" si="7"/>
        <v>208</v>
      </c>
      <c r="O75" s="112">
        <f t="shared" si="8"/>
        <v>0</v>
      </c>
      <c r="P75">
        <v>80.930000000000007</v>
      </c>
      <c r="Q75">
        <v>46.8</v>
      </c>
      <c r="R75">
        <v>4.74</v>
      </c>
      <c r="S75">
        <v>18.97</v>
      </c>
      <c r="T75">
        <v>56.56</v>
      </c>
      <c r="U75" s="114">
        <f t="shared" si="9"/>
        <v>208</v>
      </c>
      <c r="V75" s="112">
        <f t="shared" si="10"/>
        <v>0</v>
      </c>
      <c r="Y75">
        <f>BAWANA!AW75+BAWANA!AX75</f>
        <v>26</v>
      </c>
      <c r="Z75">
        <f>BAWANA!BD75+BAWANA!BE75</f>
        <v>26</v>
      </c>
      <c r="AA75">
        <f>BAWANA!X75+BAWANA!Y75</f>
        <v>26</v>
      </c>
      <c r="AB75">
        <f>BAWANA!AE75+BAWANA!AF75</f>
        <v>26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260</v>
      </c>
      <c r="C76">
        <f>BAWANA!C76</f>
        <v>0</v>
      </c>
      <c r="D76">
        <f>BAWANA!AL76</f>
        <v>208</v>
      </c>
      <c r="E76">
        <f>BAWANA!AM76</f>
        <v>0</v>
      </c>
      <c r="F76">
        <f t="shared" si="11"/>
        <v>208</v>
      </c>
      <c r="G76">
        <f t="shared" si="12"/>
        <v>208</v>
      </c>
      <c r="H76" s="112"/>
      <c r="I76">
        <f>BRPL_EOD!AI76+BRPL_EOD!AJ76</f>
        <v>80.930000000000007</v>
      </c>
      <c r="J76">
        <f>BYPL_EOD!AI76+BYPL_EOD!AJ76</f>
        <v>46.8</v>
      </c>
      <c r="K76">
        <f>MES_EOD!AI76+MES_EOD!AJ76</f>
        <v>4.74</v>
      </c>
      <c r="L76">
        <f>NDMC_EOD!AI76+NDMC_EOD!AJ76</f>
        <v>18.97</v>
      </c>
      <c r="M76">
        <f>TPDDL_EOD!AI76+TPDDL_EOD!AJ76</f>
        <v>56.56</v>
      </c>
      <c r="N76">
        <f t="shared" si="7"/>
        <v>208</v>
      </c>
      <c r="O76" s="112">
        <f t="shared" si="8"/>
        <v>0</v>
      </c>
      <c r="P76">
        <v>80.930000000000007</v>
      </c>
      <c r="Q76">
        <v>46.8</v>
      </c>
      <c r="R76">
        <v>4.74</v>
      </c>
      <c r="S76">
        <v>18.97</v>
      </c>
      <c r="T76">
        <v>56.56</v>
      </c>
      <c r="U76" s="114">
        <f t="shared" si="9"/>
        <v>208</v>
      </c>
      <c r="V76" s="112">
        <f t="shared" si="10"/>
        <v>0</v>
      </c>
      <c r="Y76">
        <f>BAWANA!AW76+BAWANA!AX76</f>
        <v>26</v>
      </c>
      <c r="Z76">
        <f>BAWANA!BD76+BAWANA!BE76</f>
        <v>26</v>
      </c>
      <c r="AA76">
        <f>BAWANA!X76+BAWANA!Y76</f>
        <v>26</v>
      </c>
      <c r="AB76">
        <f>BAWANA!AE76+BAWANA!AF76</f>
        <v>26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260</v>
      </c>
      <c r="C77">
        <f>BAWANA!C77</f>
        <v>0</v>
      </c>
      <c r="D77">
        <f>BAWANA!AL77</f>
        <v>208</v>
      </c>
      <c r="E77">
        <f>BAWANA!AM77</f>
        <v>0</v>
      </c>
      <c r="F77">
        <f t="shared" si="11"/>
        <v>208</v>
      </c>
      <c r="G77">
        <f t="shared" si="12"/>
        <v>208</v>
      </c>
      <c r="H77" s="112"/>
      <c r="I77">
        <f>BRPL_EOD!AI77+BRPL_EOD!AJ77</f>
        <v>80.930000000000007</v>
      </c>
      <c r="J77">
        <f>BYPL_EOD!AI77+BYPL_EOD!AJ77</f>
        <v>46.8</v>
      </c>
      <c r="K77">
        <f>MES_EOD!AI77+MES_EOD!AJ77</f>
        <v>4.74</v>
      </c>
      <c r="L77">
        <f>NDMC_EOD!AI77+NDMC_EOD!AJ77</f>
        <v>18.97</v>
      </c>
      <c r="M77">
        <f>TPDDL_EOD!AI77+TPDDL_EOD!AJ77</f>
        <v>56.56</v>
      </c>
      <c r="N77">
        <f t="shared" si="7"/>
        <v>208</v>
      </c>
      <c r="O77" s="112">
        <f t="shared" si="8"/>
        <v>0</v>
      </c>
      <c r="P77">
        <v>80.930000000000007</v>
      </c>
      <c r="Q77">
        <v>46.8</v>
      </c>
      <c r="R77">
        <v>4.74</v>
      </c>
      <c r="S77">
        <v>18.97</v>
      </c>
      <c r="T77">
        <v>56.56</v>
      </c>
      <c r="U77" s="114">
        <f t="shared" si="9"/>
        <v>208</v>
      </c>
      <c r="V77" s="112">
        <f t="shared" si="10"/>
        <v>0</v>
      </c>
      <c r="Y77">
        <f>BAWANA!AW77+BAWANA!AX77</f>
        <v>26</v>
      </c>
      <c r="Z77">
        <f>BAWANA!BD77+BAWANA!BE77</f>
        <v>26</v>
      </c>
      <c r="AA77">
        <f>BAWANA!X77+BAWANA!Y77</f>
        <v>26</v>
      </c>
      <c r="AB77">
        <f>BAWANA!AE77+BAWANA!AF77</f>
        <v>26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260</v>
      </c>
      <c r="C78">
        <f>BAWANA!C78</f>
        <v>0</v>
      </c>
      <c r="D78">
        <f>BAWANA!AL78</f>
        <v>208</v>
      </c>
      <c r="E78">
        <f>BAWANA!AM78</f>
        <v>0</v>
      </c>
      <c r="F78">
        <f t="shared" si="11"/>
        <v>208</v>
      </c>
      <c r="G78">
        <f t="shared" si="12"/>
        <v>208</v>
      </c>
      <c r="H78" s="112"/>
      <c r="I78">
        <f>BRPL_EOD!AI78+BRPL_EOD!AJ78</f>
        <v>80.930000000000007</v>
      </c>
      <c r="J78">
        <f>BYPL_EOD!AI78+BYPL_EOD!AJ78</f>
        <v>46.8</v>
      </c>
      <c r="K78">
        <f>MES_EOD!AI78+MES_EOD!AJ78</f>
        <v>4.74</v>
      </c>
      <c r="L78">
        <f>NDMC_EOD!AI78+NDMC_EOD!AJ78</f>
        <v>18.97</v>
      </c>
      <c r="M78">
        <f>TPDDL_EOD!AI78+TPDDL_EOD!AJ78</f>
        <v>56.56</v>
      </c>
      <c r="N78">
        <f t="shared" si="7"/>
        <v>208</v>
      </c>
      <c r="O78" s="112">
        <f t="shared" si="8"/>
        <v>0</v>
      </c>
      <c r="P78">
        <v>80.930000000000007</v>
      </c>
      <c r="Q78">
        <v>46.8</v>
      </c>
      <c r="R78">
        <v>4.74</v>
      </c>
      <c r="S78">
        <v>18.97</v>
      </c>
      <c r="T78">
        <v>56.56</v>
      </c>
      <c r="U78" s="114">
        <f t="shared" si="9"/>
        <v>208</v>
      </c>
      <c r="V78" s="112">
        <f t="shared" si="10"/>
        <v>0</v>
      </c>
      <c r="Y78">
        <f>BAWANA!AW78+BAWANA!AX78</f>
        <v>26</v>
      </c>
      <c r="Z78">
        <f>BAWANA!BD78+BAWANA!BE78</f>
        <v>26</v>
      </c>
      <c r="AA78">
        <f>BAWANA!X78+BAWANA!Y78</f>
        <v>26</v>
      </c>
      <c r="AB78">
        <f>BAWANA!AE78+BAWANA!AF78</f>
        <v>26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260</v>
      </c>
      <c r="C79">
        <f>BAWANA!C79</f>
        <v>0</v>
      </c>
      <c r="D79">
        <f>BAWANA!AL79</f>
        <v>208</v>
      </c>
      <c r="E79">
        <f>BAWANA!AM79</f>
        <v>0</v>
      </c>
      <c r="F79">
        <f t="shared" si="11"/>
        <v>208</v>
      </c>
      <c r="G79">
        <f t="shared" si="12"/>
        <v>208</v>
      </c>
      <c r="H79" s="112"/>
      <c r="I79">
        <f>BRPL_EOD!AI79+BRPL_EOD!AJ79</f>
        <v>80.930000000000007</v>
      </c>
      <c r="J79">
        <f>BYPL_EOD!AI79+BYPL_EOD!AJ79</f>
        <v>46.8</v>
      </c>
      <c r="K79">
        <f>MES_EOD!AI79+MES_EOD!AJ79</f>
        <v>4.74</v>
      </c>
      <c r="L79">
        <f>NDMC_EOD!AI79+NDMC_EOD!AJ79</f>
        <v>18.97</v>
      </c>
      <c r="M79">
        <f>TPDDL_EOD!AI79+TPDDL_EOD!AJ79</f>
        <v>56.56</v>
      </c>
      <c r="N79">
        <f t="shared" si="7"/>
        <v>208</v>
      </c>
      <c r="O79" s="112">
        <f t="shared" si="8"/>
        <v>0</v>
      </c>
      <c r="P79">
        <v>80.930000000000007</v>
      </c>
      <c r="Q79">
        <v>46.8</v>
      </c>
      <c r="R79">
        <v>4.74</v>
      </c>
      <c r="S79">
        <v>18.97</v>
      </c>
      <c r="T79">
        <v>56.56</v>
      </c>
      <c r="U79" s="114">
        <f t="shared" si="9"/>
        <v>208</v>
      </c>
      <c r="V79" s="112">
        <f t="shared" si="10"/>
        <v>0</v>
      </c>
      <c r="Y79">
        <f>BAWANA!AW79+BAWANA!AX79</f>
        <v>26</v>
      </c>
      <c r="Z79">
        <f>BAWANA!BD79+BAWANA!BE79</f>
        <v>26</v>
      </c>
      <c r="AA79">
        <f>BAWANA!X79+BAWANA!Y79</f>
        <v>26</v>
      </c>
      <c r="AB79">
        <f>BAWANA!AE79+BAWANA!AF79</f>
        <v>26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260</v>
      </c>
      <c r="C80">
        <f>BAWANA!C80</f>
        <v>0</v>
      </c>
      <c r="D80">
        <f>BAWANA!AL80</f>
        <v>208</v>
      </c>
      <c r="E80">
        <f>BAWANA!AM80</f>
        <v>0</v>
      </c>
      <c r="F80">
        <f t="shared" si="11"/>
        <v>208</v>
      </c>
      <c r="G80">
        <f t="shared" si="12"/>
        <v>208</v>
      </c>
      <c r="H80" s="112"/>
      <c r="I80">
        <f>BRPL_EOD!AI80+BRPL_EOD!AJ80</f>
        <v>80.930000000000007</v>
      </c>
      <c r="J80">
        <f>BYPL_EOD!AI80+BYPL_EOD!AJ80</f>
        <v>46.8</v>
      </c>
      <c r="K80">
        <f>MES_EOD!AI80+MES_EOD!AJ80</f>
        <v>4.74</v>
      </c>
      <c r="L80">
        <f>NDMC_EOD!AI80+NDMC_EOD!AJ80</f>
        <v>18.97</v>
      </c>
      <c r="M80">
        <f>TPDDL_EOD!AI80+TPDDL_EOD!AJ80</f>
        <v>56.56</v>
      </c>
      <c r="N80">
        <f t="shared" si="7"/>
        <v>208</v>
      </c>
      <c r="O80" s="112">
        <f t="shared" si="8"/>
        <v>0</v>
      </c>
      <c r="P80">
        <v>80.930000000000007</v>
      </c>
      <c r="Q80">
        <v>46.8</v>
      </c>
      <c r="R80">
        <v>4.74</v>
      </c>
      <c r="S80">
        <v>18.97</v>
      </c>
      <c r="T80">
        <v>56.56</v>
      </c>
      <c r="U80" s="114">
        <f t="shared" si="9"/>
        <v>208</v>
      </c>
      <c r="V80" s="112">
        <f t="shared" si="10"/>
        <v>0</v>
      </c>
      <c r="Y80">
        <f>BAWANA!AW80+BAWANA!AX80</f>
        <v>26</v>
      </c>
      <c r="Z80">
        <f>BAWANA!BD80+BAWANA!BE80</f>
        <v>26</v>
      </c>
      <c r="AA80">
        <f>BAWANA!X80+BAWANA!Y80</f>
        <v>26</v>
      </c>
      <c r="AB80">
        <f>BAWANA!AE80+BAWANA!AF80</f>
        <v>26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260</v>
      </c>
      <c r="C81">
        <f>BAWANA!C81</f>
        <v>0</v>
      </c>
      <c r="D81">
        <f>BAWANA!AL81</f>
        <v>208</v>
      </c>
      <c r="E81">
        <f>BAWANA!AM81</f>
        <v>0</v>
      </c>
      <c r="F81">
        <f t="shared" si="11"/>
        <v>208</v>
      </c>
      <c r="G81">
        <f t="shared" si="12"/>
        <v>208</v>
      </c>
      <c r="H81" s="112"/>
      <c r="I81">
        <f>BRPL_EOD!AI81+BRPL_EOD!AJ81</f>
        <v>80.930000000000007</v>
      </c>
      <c r="J81">
        <f>BYPL_EOD!AI81+BYPL_EOD!AJ81</f>
        <v>46.8</v>
      </c>
      <c r="K81">
        <f>MES_EOD!AI81+MES_EOD!AJ81</f>
        <v>4.74</v>
      </c>
      <c r="L81">
        <f>NDMC_EOD!AI81+NDMC_EOD!AJ81</f>
        <v>18.97</v>
      </c>
      <c r="M81">
        <f>TPDDL_EOD!AI81+TPDDL_EOD!AJ81</f>
        <v>56.56</v>
      </c>
      <c r="N81">
        <f t="shared" si="7"/>
        <v>208</v>
      </c>
      <c r="O81" s="112">
        <f t="shared" si="8"/>
        <v>0</v>
      </c>
      <c r="P81">
        <v>80.930000000000007</v>
      </c>
      <c r="Q81">
        <v>46.8</v>
      </c>
      <c r="R81">
        <v>4.74</v>
      </c>
      <c r="S81">
        <v>18.97</v>
      </c>
      <c r="T81">
        <v>56.56</v>
      </c>
      <c r="U81" s="114">
        <f t="shared" si="9"/>
        <v>208</v>
      </c>
      <c r="V81" s="112">
        <f t="shared" si="10"/>
        <v>0</v>
      </c>
      <c r="Y81">
        <f>BAWANA!AW81+BAWANA!AX81</f>
        <v>26</v>
      </c>
      <c r="Z81">
        <f>BAWANA!BD81+BAWANA!BE81</f>
        <v>26</v>
      </c>
      <c r="AA81">
        <f>BAWANA!X81+BAWANA!Y81</f>
        <v>26</v>
      </c>
      <c r="AB81">
        <f>BAWANA!AE81+BAWANA!AF81</f>
        <v>26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260</v>
      </c>
      <c r="C82">
        <f>BAWANA!C82</f>
        <v>0</v>
      </c>
      <c r="D82">
        <f>BAWANA!AL82</f>
        <v>208</v>
      </c>
      <c r="E82">
        <f>BAWANA!AM82</f>
        <v>0</v>
      </c>
      <c r="F82">
        <f t="shared" si="11"/>
        <v>208</v>
      </c>
      <c r="G82">
        <f t="shared" si="12"/>
        <v>208</v>
      </c>
      <c r="H82" s="112"/>
      <c r="I82">
        <f>BRPL_EOD!AI82+BRPL_EOD!AJ82</f>
        <v>80.930000000000007</v>
      </c>
      <c r="J82">
        <f>BYPL_EOD!AI82+BYPL_EOD!AJ82</f>
        <v>46.8</v>
      </c>
      <c r="K82">
        <f>MES_EOD!AI82+MES_EOD!AJ82</f>
        <v>4.74</v>
      </c>
      <c r="L82">
        <f>NDMC_EOD!AI82+NDMC_EOD!AJ82</f>
        <v>18.97</v>
      </c>
      <c r="M82">
        <f>TPDDL_EOD!AI82+TPDDL_EOD!AJ82</f>
        <v>56.56</v>
      </c>
      <c r="N82">
        <f t="shared" si="7"/>
        <v>208</v>
      </c>
      <c r="O82" s="112">
        <f t="shared" si="8"/>
        <v>0</v>
      </c>
      <c r="P82">
        <v>80.930000000000007</v>
      </c>
      <c r="Q82">
        <v>46.8</v>
      </c>
      <c r="R82">
        <v>4.74</v>
      </c>
      <c r="S82">
        <v>18.97</v>
      </c>
      <c r="T82">
        <v>56.56</v>
      </c>
      <c r="U82" s="114">
        <f t="shared" si="9"/>
        <v>208</v>
      </c>
      <c r="V82" s="112">
        <f t="shared" si="10"/>
        <v>0</v>
      </c>
      <c r="Y82">
        <f>BAWANA!AW82+BAWANA!AX82</f>
        <v>26</v>
      </c>
      <c r="Z82">
        <f>BAWANA!BD82+BAWANA!BE82</f>
        <v>26</v>
      </c>
      <c r="AA82">
        <f>BAWANA!X82+BAWANA!Y82</f>
        <v>26</v>
      </c>
      <c r="AB82">
        <f>BAWANA!AE82+BAWANA!AF82</f>
        <v>26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260</v>
      </c>
      <c r="C83">
        <f>BAWANA!C83</f>
        <v>0</v>
      </c>
      <c r="D83">
        <f>BAWANA!AL83</f>
        <v>234</v>
      </c>
      <c r="E83">
        <f>BAWANA!AM83</f>
        <v>0</v>
      </c>
      <c r="F83">
        <f t="shared" si="11"/>
        <v>208</v>
      </c>
      <c r="G83">
        <f t="shared" si="12"/>
        <v>234</v>
      </c>
      <c r="H83" s="112"/>
      <c r="I83">
        <f>BRPL_EOD!AI83+BRPL_EOD!AJ83</f>
        <v>106.93</v>
      </c>
      <c r="J83">
        <f>BYPL_EOD!AI83+BYPL_EOD!AJ83</f>
        <v>46.8</v>
      </c>
      <c r="K83">
        <f>MES_EOD!AI83+MES_EOD!AJ83</f>
        <v>4.74</v>
      </c>
      <c r="L83">
        <f>NDMC_EOD!AI83+NDMC_EOD!AJ83</f>
        <v>18.97</v>
      </c>
      <c r="M83">
        <f>TPDDL_EOD!AI83+TPDDL_EOD!AJ83</f>
        <v>56.56</v>
      </c>
      <c r="N83">
        <f t="shared" si="7"/>
        <v>234.00000000000003</v>
      </c>
      <c r="O83" s="112">
        <f t="shared" si="8"/>
        <v>0</v>
      </c>
      <c r="P83">
        <v>106.92999999999999</v>
      </c>
      <c r="Q83">
        <v>46.79999999999999</v>
      </c>
      <c r="R83">
        <v>4.7399999999999993</v>
      </c>
      <c r="S83">
        <v>18.969999999999995</v>
      </c>
      <c r="T83">
        <v>56.559999999999995</v>
      </c>
      <c r="U83" s="114">
        <f t="shared" si="9"/>
        <v>234</v>
      </c>
      <c r="V83" s="112">
        <f t="shared" si="10"/>
        <v>0</v>
      </c>
      <c r="Y83">
        <f>BAWANA!AW83+BAWANA!AX83</f>
        <v>0</v>
      </c>
      <c r="Z83">
        <f>BAWANA!BD83+BAWANA!BE83</f>
        <v>26</v>
      </c>
      <c r="AA83">
        <f>BAWANA!X83+BAWANA!Y83</f>
        <v>0</v>
      </c>
      <c r="AB83">
        <f>BAWANA!AE83+BAWANA!AF83</f>
        <v>26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260</v>
      </c>
      <c r="C84">
        <f>BAWANA!C84</f>
        <v>0</v>
      </c>
      <c r="D84">
        <f>BAWANA!AL84</f>
        <v>234</v>
      </c>
      <c r="E84">
        <f>BAWANA!AM84</f>
        <v>0</v>
      </c>
      <c r="F84">
        <f t="shared" si="11"/>
        <v>208</v>
      </c>
      <c r="G84">
        <f t="shared" si="12"/>
        <v>234</v>
      </c>
      <c r="H84" s="112"/>
      <c r="I84">
        <f>BRPL_EOD!AI84+BRPL_EOD!AJ84</f>
        <v>106.93</v>
      </c>
      <c r="J84">
        <f>BYPL_EOD!AI84+BYPL_EOD!AJ84</f>
        <v>46.8</v>
      </c>
      <c r="K84">
        <f>MES_EOD!AI84+MES_EOD!AJ84</f>
        <v>4.74</v>
      </c>
      <c r="L84">
        <f>NDMC_EOD!AI84+NDMC_EOD!AJ84</f>
        <v>18.97</v>
      </c>
      <c r="M84">
        <f>TPDDL_EOD!AI84+TPDDL_EOD!AJ84</f>
        <v>56.56</v>
      </c>
      <c r="N84">
        <f t="shared" si="7"/>
        <v>234.00000000000003</v>
      </c>
      <c r="O84" s="112">
        <f t="shared" si="8"/>
        <v>0</v>
      </c>
      <c r="P84">
        <v>106.92999999999999</v>
      </c>
      <c r="Q84">
        <v>46.79999999999999</v>
      </c>
      <c r="R84">
        <v>4.7399999999999993</v>
      </c>
      <c r="S84">
        <v>18.969999999999995</v>
      </c>
      <c r="T84">
        <v>56.559999999999995</v>
      </c>
      <c r="U84" s="114">
        <f t="shared" si="9"/>
        <v>234</v>
      </c>
      <c r="V84" s="112">
        <f t="shared" si="10"/>
        <v>0</v>
      </c>
      <c r="Y84">
        <f>BAWANA!AW84+BAWANA!AX84</f>
        <v>0</v>
      </c>
      <c r="Z84">
        <f>BAWANA!BD84+BAWANA!BE84</f>
        <v>26</v>
      </c>
      <c r="AA84">
        <f>BAWANA!X84+BAWANA!Y84</f>
        <v>0</v>
      </c>
      <c r="AB84">
        <f>BAWANA!AE84+BAWANA!AF84</f>
        <v>26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260</v>
      </c>
      <c r="C85">
        <f>BAWANA!C85</f>
        <v>0</v>
      </c>
      <c r="D85">
        <f>BAWANA!AL85</f>
        <v>234</v>
      </c>
      <c r="E85">
        <f>BAWANA!AM85</f>
        <v>0</v>
      </c>
      <c r="F85">
        <f t="shared" si="11"/>
        <v>208</v>
      </c>
      <c r="G85">
        <f t="shared" si="12"/>
        <v>234</v>
      </c>
      <c r="H85" s="112"/>
      <c r="I85">
        <f>BRPL_EOD!AI85+BRPL_EOD!AJ85</f>
        <v>106.93</v>
      </c>
      <c r="J85">
        <f>BYPL_EOD!AI85+BYPL_EOD!AJ85</f>
        <v>46.8</v>
      </c>
      <c r="K85">
        <f>MES_EOD!AI85+MES_EOD!AJ85</f>
        <v>4.74</v>
      </c>
      <c r="L85">
        <f>NDMC_EOD!AI85+NDMC_EOD!AJ85</f>
        <v>18.97</v>
      </c>
      <c r="M85">
        <f>TPDDL_EOD!AI85+TPDDL_EOD!AJ85</f>
        <v>56.56</v>
      </c>
      <c r="N85">
        <f t="shared" si="7"/>
        <v>234.00000000000003</v>
      </c>
      <c r="O85" s="112">
        <f t="shared" si="8"/>
        <v>0</v>
      </c>
      <c r="P85">
        <v>106.92999999999999</v>
      </c>
      <c r="Q85">
        <v>46.79999999999999</v>
      </c>
      <c r="R85">
        <v>4.7399999999999993</v>
      </c>
      <c r="S85">
        <v>18.969999999999995</v>
      </c>
      <c r="T85">
        <v>56.559999999999995</v>
      </c>
      <c r="U85" s="114">
        <f t="shared" si="9"/>
        <v>234</v>
      </c>
      <c r="V85" s="112">
        <f t="shared" si="10"/>
        <v>0</v>
      </c>
      <c r="Y85">
        <f>BAWANA!AW85+BAWANA!AX85</f>
        <v>0</v>
      </c>
      <c r="Z85">
        <f>BAWANA!BD85+BAWANA!BE85</f>
        <v>26</v>
      </c>
      <c r="AA85">
        <f>BAWANA!X85+BAWANA!Y85</f>
        <v>0</v>
      </c>
      <c r="AB85">
        <f>BAWANA!AE85+BAWANA!AF85</f>
        <v>26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260</v>
      </c>
      <c r="C86">
        <f>BAWANA!C86</f>
        <v>0</v>
      </c>
      <c r="D86">
        <f>BAWANA!AL86</f>
        <v>234</v>
      </c>
      <c r="E86">
        <f>BAWANA!AM86</f>
        <v>0</v>
      </c>
      <c r="F86">
        <f t="shared" si="11"/>
        <v>208</v>
      </c>
      <c r="G86">
        <f t="shared" si="12"/>
        <v>234</v>
      </c>
      <c r="H86" s="112"/>
      <c r="I86">
        <f>BRPL_EOD!AI86+BRPL_EOD!AJ86</f>
        <v>106.93</v>
      </c>
      <c r="J86">
        <f>BYPL_EOD!AI86+BYPL_EOD!AJ86</f>
        <v>46.8</v>
      </c>
      <c r="K86">
        <f>MES_EOD!AI86+MES_EOD!AJ86</f>
        <v>4.74</v>
      </c>
      <c r="L86">
        <f>NDMC_EOD!AI86+NDMC_EOD!AJ86</f>
        <v>18.97</v>
      </c>
      <c r="M86">
        <f>TPDDL_EOD!AI86+TPDDL_EOD!AJ86</f>
        <v>56.56</v>
      </c>
      <c r="N86">
        <f t="shared" si="7"/>
        <v>234.00000000000003</v>
      </c>
      <c r="O86" s="112">
        <f t="shared" si="8"/>
        <v>0</v>
      </c>
      <c r="P86">
        <v>106.92999999999999</v>
      </c>
      <c r="Q86">
        <v>46.79999999999999</v>
      </c>
      <c r="R86">
        <v>4.7399999999999993</v>
      </c>
      <c r="S86">
        <v>18.969999999999995</v>
      </c>
      <c r="T86">
        <v>56.559999999999995</v>
      </c>
      <c r="U86" s="114">
        <f t="shared" si="9"/>
        <v>234</v>
      </c>
      <c r="V86" s="112">
        <f t="shared" si="10"/>
        <v>0</v>
      </c>
      <c r="Y86">
        <f>BAWANA!AW86+BAWANA!AX86</f>
        <v>0</v>
      </c>
      <c r="Z86">
        <f>BAWANA!BD86+BAWANA!BE86</f>
        <v>26</v>
      </c>
      <c r="AA86">
        <f>BAWANA!X86+BAWANA!Y86</f>
        <v>0</v>
      </c>
      <c r="AB86">
        <f>BAWANA!AE86+BAWANA!AF86</f>
        <v>26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260</v>
      </c>
      <c r="C87">
        <f>BAWANA!C87</f>
        <v>0</v>
      </c>
      <c r="D87">
        <f>BAWANA!AL87</f>
        <v>234</v>
      </c>
      <c r="E87">
        <f>BAWANA!AM87</f>
        <v>0</v>
      </c>
      <c r="F87">
        <f t="shared" si="11"/>
        <v>208</v>
      </c>
      <c r="G87">
        <f t="shared" si="12"/>
        <v>234</v>
      </c>
      <c r="H87" s="112"/>
      <c r="I87">
        <f>BRPL_EOD!AI87+BRPL_EOD!AJ87</f>
        <v>108.73</v>
      </c>
      <c r="J87">
        <f>BYPL_EOD!AI87+BYPL_EOD!AJ87</f>
        <v>45</v>
      </c>
      <c r="K87">
        <f>MES_EOD!AI87+MES_EOD!AJ87</f>
        <v>4.74</v>
      </c>
      <c r="L87">
        <f>NDMC_EOD!AI87+NDMC_EOD!AJ87</f>
        <v>18.97</v>
      </c>
      <c r="M87">
        <f>TPDDL_EOD!AI87+TPDDL_EOD!AJ87</f>
        <v>56.56</v>
      </c>
      <c r="N87">
        <f t="shared" si="7"/>
        <v>234.00000000000003</v>
      </c>
      <c r="O87" s="112">
        <f t="shared" si="8"/>
        <v>0</v>
      </c>
      <c r="P87">
        <v>108.72999999999999</v>
      </c>
      <c r="Q87">
        <v>44.999999999999993</v>
      </c>
      <c r="R87">
        <v>4.7399999999999993</v>
      </c>
      <c r="S87">
        <v>18.969999999999995</v>
      </c>
      <c r="T87">
        <v>56.559999999999995</v>
      </c>
      <c r="U87" s="114">
        <f t="shared" si="9"/>
        <v>234</v>
      </c>
      <c r="V87" s="112">
        <f t="shared" si="10"/>
        <v>0</v>
      </c>
      <c r="Y87">
        <f>BAWANA!AW87+BAWANA!AX87</f>
        <v>0</v>
      </c>
      <c r="Z87">
        <f>BAWANA!BD87+BAWANA!BE87</f>
        <v>26</v>
      </c>
      <c r="AA87">
        <f>BAWANA!X87+BAWANA!Y87</f>
        <v>0</v>
      </c>
      <c r="AB87">
        <f>BAWANA!AE87+BAWANA!AF87</f>
        <v>26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260</v>
      </c>
      <c r="C88">
        <f>BAWANA!C88</f>
        <v>0</v>
      </c>
      <c r="D88">
        <f>BAWANA!AL88</f>
        <v>234</v>
      </c>
      <c r="E88">
        <f>BAWANA!AM88</f>
        <v>0</v>
      </c>
      <c r="F88">
        <f t="shared" si="11"/>
        <v>208</v>
      </c>
      <c r="G88">
        <f t="shared" si="12"/>
        <v>234</v>
      </c>
      <c r="H88" s="112"/>
      <c r="I88">
        <f>BRPL_EOD!AI88+BRPL_EOD!AJ88</f>
        <v>108.73</v>
      </c>
      <c r="J88">
        <f>BYPL_EOD!AI88+BYPL_EOD!AJ88</f>
        <v>45</v>
      </c>
      <c r="K88">
        <f>MES_EOD!AI88+MES_EOD!AJ88</f>
        <v>4.74</v>
      </c>
      <c r="L88">
        <f>NDMC_EOD!AI88+NDMC_EOD!AJ88</f>
        <v>18.97</v>
      </c>
      <c r="M88">
        <f>TPDDL_EOD!AI88+TPDDL_EOD!AJ88</f>
        <v>56.56</v>
      </c>
      <c r="N88">
        <f t="shared" si="7"/>
        <v>234.00000000000003</v>
      </c>
      <c r="O88" s="112">
        <f t="shared" si="8"/>
        <v>0</v>
      </c>
      <c r="P88">
        <v>108.72999999999999</v>
      </c>
      <c r="Q88">
        <v>44.999999999999993</v>
      </c>
      <c r="R88">
        <v>4.7399999999999993</v>
      </c>
      <c r="S88">
        <v>18.969999999999995</v>
      </c>
      <c r="T88">
        <v>56.559999999999995</v>
      </c>
      <c r="U88" s="114">
        <f t="shared" si="9"/>
        <v>234</v>
      </c>
      <c r="V88" s="112">
        <f t="shared" si="10"/>
        <v>0</v>
      </c>
      <c r="Y88">
        <f>BAWANA!AW88+BAWANA!AX88</f>
        <v>0</v>
      </c>
      <c r="Z88">
        <f>BAWANA!BD88+BAWANA!BE88</f>
        <v>26</v>
      </c>
      <c r="AA88">
        <f>BAWANA!X88+BAWANA!Y88</f>
        <v>0</v>
      </c>
      <c r="AB88">
        <f>BAWANA!AE88+BAWANA!AF88</f>
        <v>26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260</v>
      </c>
      <c r="C89">
        <f>BAWANA!C89</f>
        <v>0</v>
      </c>
      <c r="D89">
        <f>BAWANA!AL89</f>
        <v>234</v>
      </c>
      <c r="E89">
        <f>BAWANA!AM89</f>
        <v>0</v>
      </c>
      <c r="F89">
        <f t="shared" si="11"/>
        <v>208</v>
      </c>
      <c r="G89">
        <f t="shared" si="12"/>
        <v>234</v>
      </c>
      <c r="H89" s="112"/>
      <c r="I89">
        <f>BRPL_EOD!AI89+BRPL_EOD!AJ89</f>
        <v>108.73</v>
      </c>
      <c r="J89">
        <f>BYPL_EOD!AI89+BYPL_EOD!AJ89</f>
        <v>45</v>
      </c>
      <c r="K89">
        <f>MES_EOD!AI89+MES_EOD!AJ89</f>
        <v>4.74</v>
      </c>
      <c r="L89">
        <f>NDMC_EOD!AI89+NDMC_EOD!AJ89</f>
        <v>18.97</v>
      </c>
      <c r="M89">
        <f>TPDDL_EOD!AI89+TPDDL_EOD!AJ89</f>
        <v>56.56</v>
      </c>
      <c r="N89">
        <f t="shared" si="7"/>
        <v>234.00000000000003</v>
      </c>
      <c r="O89" s="112">
        <f t="shared" si="8"/>
        <v>0</v>
      </c>
      <c r="P89">
        <v>108.72999999999999</v>
      </c>
      <c r="Q89">
        <v>44.999999999999993</v>
      </c>
      <c r="R89">
        <v>4.7399999999999993</v>
      </c>
      <c r="S89">
        <v>18.969999999999995</v>
      </c>
      <c r="T89">
        <v>56.559999999999995</v>
      </c>
      <c r="U89" s="114">
        <f t="shared" si="9"/>
        <v>234</v>
      </c>
      <c r="V89" s="112">
        <f t="shared" si="10"/>
        <v>0</v>
      </c>
      <c r="Y89">
        <f>BAWANA!AW89+BAWANA!AX89</f>
        <v>0</v>
      </c>
      <c r="Z89">
        <f>BAWANA!BD89+BAWANA!BE89</f>
        <v>26</v>
      </c>
      <c r="AA89">
        <f>BAWANA!X89+BAWANA!Y89</f>
        <v>0</v>
      </c>
      <c r="AB89">
        <f>BAWANA!AE89+BAWANA!AF89</f>
        <v>26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260</v>
      </c>
      <c r="C90">
        <f>BAWANA!C90</f>
        <v>0</v>
      </c>
      <c r="D90">
        <f>BAWANA!AL90</f>
        <v>234</v>
      </c>
      <c r="E90">
        <f>BAWANA!AM90</f>
        <v>0</v>
      </c>
      <c r="F90">
        <f t="shared" si="11"/>
        <v>208</v>
      </c>
      <c r="G90">
        <f t="shared" si="12"/>
        <v>234</v>
      </c>
      <c r="H90" s="112"/>
      <c r="I90">
        <f>BRPL_EOD!AI90+BRPL_EOD!AJ90</f>
        <v>108.73</v>
      </c>
      <c r="J90">
        <f>BYPL_EOD!AI90+BYPL_EOD!AJ90</f>
        <v>45</v>
      </c>
      <c r="K90">
        <f>MES_EOD!AI90+MES_EOD!AJ90</f>
        <v>4.74</v>
      </c>
      <c r="L90">
        <f>NDMC_EOD!AI90+NDMC_EOD!AJ90</f>
        <v>18.97</v>
      </c>
      <c r="M90">
        <f>TPDDL_EOD!AI90+TPDDL_EOD!AJ90</f>
        <v>56.56</v>
      </c>
      <c r="N90">
        <f t="shared" si="7"/>
        <v>234.00000000000003</v>
      </c>
      <c r="O90" s="112">
        <f t="shared" si="8"/>
        <v>0</v>
      </c>
      <c r="P90">
        <v>108.72999999999999</v>
      </c>
      <c r="Q90">
        <v>44.999999999999993</v>
      </c>
      <c r="R90">
        <v>4.7399999999999993</v>
      </c>
      <c r="S90">
        <v>18.969999999999995</v>
      </c>
      <c r="T90">
        <v>56.559999999999995</v>
      </c>
      <c r="U90" s="114">
        <f t="shared" si="9"/>
        <v>234</v>
      </c>
      <c r="V90" s="112">
        <f t="shared" si="10"/>
        <v>0</v>
      </c>
      <c r="Y90">
        <f>BAWANA!AW90+BAWANA!AX90</f>
        <v>0</v>
      </c>
      <c r="Z90">
        <f>BAWANA!BD90+BAWANA!BE90</f>
        <v>26</v>
      </c>
      <c r="AA90">
        <f>BAWANA!X90+BAWANA!Y90</f>
        <v>0</v>
      </c>
      <c r="AB90">
        <f>BAWANA!AE90+BAWANA!AF90</f>
        <v>26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260</v>
      </c>
      <c r="C91">
        <f>BAWANA!C91</f>
        <v>0</v>
      </c>
      <c r="D91">
        <f>BAWANA!AL91</f>
        <v>208</v>
      </c>
      <c r="E91">
        <f>BAWANA!AM91</f>
        <v>0</v>
      </c>
      <c r="F91">
        <f t="shared" si="11"/>
        <v>208</v>
      </c>
      <c r="G91">
        <f t="shared" si="12"/>
        <v>208</v>
      </c>
      <c r="H91" s="112"/>
      <c r="I91">
        <f>BRPL_EOD!AI91+BRPL_EOD!AJ91</f>
        <v>80.930000000000007</v>
      </c>
      <c r="J91">
        <f>BYPL_EOD!AI91+BYPL_EOD!AJ91</f>
        <v>46.8</v>
      </c>
      <c r="K91">
        <f>MES_EOD!AI91+MES_EOD!AJ91</f>
        <v>4.74</v>
      </c>
      <c r="L91">
        <f>NDMC_EOD!AI91+NDMC_EOD!AJ91</f>
        <v>18.97</v>
      </c>
      <c r="M91">
        <f>TPDDL_EOD!AI91+TPDDL_EOD!AJ91</f>
        <v>56.56</v>
      </c>
      <c r="N91">
        <f t="shared" si="7"/>
        <v>208</v>
      </c>
      <c r="O91" s="112">
        <f t="shared" si="8"/>
        <v>0</v>
      </c>
      <c r="P91">
        <v>80.930000000000007</v>
      </c>
      <c r="Q91">
        <v>46.8</v>
      </c>
      <c r="R91">
        <v>4.74</v>
      </c>
      <c r="S91">
        <v>18.97</v>
      </c>
      <c r="T91">
        <v>56.56</v>
      </c>
      <c r="U91" s="114">
        <f t="shared" si="9"/>
        <v>208</v>
      </c>
      <c r="V91" s="112">
        <f t="shared" si="10"/>
        <v>0</v>
      </c>
      <c r="Y91">
        <f>BAWANA!AW91+BAWANA!AX91</f>
        <v>26</v>
      </c>
      <c r="Z91">
        <f>BAWANA!BD91+BAWANA!BE91</f>
        <v>26</v>
      </c>
      <c r="AA91">
        <f>BAWANA!X91+BAWANA!Y91</f>
        <v>26</v>
      </c>
      <c r="AB91">
        <f>BAWANA!AE91+BAWANA!AF91</f>
        <v>26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260</v>
      </c>
      <c r="C92">
        <f>BAWANA!C92</f>
        <v>0</v>
      </c>
      <c r="D92">
        <f>BAWANA!AL92</f>
        <v>208</v>
      </c>
      <c r="E92">
        <f>BAWANA!AM92</f>
        <v>0</v>
      </c>
      <c r="F92">
        <f t="shared" si="11"/>
        <v>208</v>
      </c>
      <c r="G92">
        <f t="shared" si="12"/>
        <v>208</v>
      </c>
      <c r="H92" s="112"/>
      <c r="I92">
        <f>BRPL_EOD!AI92+BRPL_EOD!AJ92</f>
        <v>80.930000000000007</v>
      </c>
      <c r="J92">
        <f>BYPL_EOD!AI92+BYPL_EOD!AJ92</f>
        <v>46.8</v>
      </c>
      <c r="K92">
        <f>MES_EOD!AI92+MES_EOD!AJ92</f>
        <v>4.74</v>
      </c>
      <c r="L92">
        <f>NDMC_EOD!AI92+NDMC_EOD!AJ92</f>
        <v>18.97</v>
      </c>
      <c r="M92">
        <f>TPDDL_EOD!AI92+TPDDL_EOD!AJ92</f>
        <v>56.56</v>
      </c>
      <c r="N92">
        <f t="shared" si="7"/>
        <v>208</v>
      </c>
      <c r="O92" s="112">
        <f t="shared" si="8"/>
        <v>0</v>
      </c>
      <c r="P92">
        <v>80.930000000000007</v>
      </c>
      <c r="Q92">
        <v>46.8</v>
      </c>
      <c r="R92">
        <v>4.74</v>
      </c>
      <c r="S92">
        <v>18.97</v>
      </c>
      <c r="T92">
        <v>56.56</v>
      </c>
      <c r="U92" s="114">
        <f t="shared" si="9"/>
        <v>208</v>
      </c>
      <c r="V92" s="112">
        <f t="shared" si="10"/>
        <v>0</v>
      </c>
      <c r="Y92">
        <f>BAWANA!AW92+BAWANA!AX92</f>
        <v>26</v>
      </c>
      <c r="Z92">
        <f>BAWANA!BD92+BAWANA!BE92</f>
        <v>26</v>
      </c>
      <c r="AA92">
        <f>BAWANA!X92+BAWANA!Y92</f>
        <v>26</v>
      </c>
      <c r="AB92">
        <f>BAWANA!AE92+BAWANA!AF92</f>
        <v>26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260</v>
      </c>
      <c r="C93">
        <f>BAWANA!C93</f>
        <v>0</v>
      </c>
      <c r="D93">
        <f>BAWANA!AL93</f>
        <v>208</v>
      </c>
      <c r="E93">
        <f>BAWANA!AM93</f>
        <v>0</v>
      </c>
      <c r="F93">
        <f t="shared" si="11"/>
        <v>208</v>
      </c>
      <c r="G93">
        <f t="shared" si="12"/>
        <v>208</v>
      </c>
      <c r="H93" s="112"/>
      <c r="I93">
        <f>BRPL_EOD!AI93+BRPL_EOD!AJ93</f>
        <v>80.930000000000007</v>
      </c>
      <c r="J93">
        <f>BYPL_EOD!AI93+BYPL_EOD!AJ93</f>
        <v>46.8</v>
      </c>
      <c r="K93">
        <f>MES_EOD!AI93+MES_EOD!AJ93</f>
        <v>4.74</v>
      </c>
      <c r="L93">
        <f>NDMC_EOD!AI93+NDMC_EOD!AJ93</f>
        <v>18.97</v>
      </c>
      <c r="M93">
        <f>TPDDL_EOD!AI93+TPDDL_EOD!AJ93</f>
        <v>56.56</v>
      </c>
      <c r="N93">
        <f t="shared" si="7"/>
        <v>208</v>
      </c>
      <c r="O93" s="112">
        <f t="shared" si="8"/>
        <v>0</v>
      </c>
      <c r="P93">
        <v>80.930000000000007</v>
      </c>
      <c r="Q93">
        <v>46.8</v>
      </c>
      <c r="R93">
        <v>4.74</v>
      </c>
      <c r="S93">
        <v>18.97</v>
      </c>
      <c r="T93">
        <v>56.56</v>
      </c>
      <c r="U93" s="114">
        <f t="shared" si="9"/>
        <v>208</v>
      </c>
      <c r="V93" s="112">
        <f t="shared" si="10"/>
        <v>0</v>
      </c>
      <c r="Y93">
        <f>BAWANA!AW93+BAWANA!AX93</f>
        <v>26</v>
      </c>
      <c r="Z93">
        <f>BAWANA!BD93+BAWANA!BE93</f>
        <v>26</v>
      </c>
      <c r="AA93">
        <f>BAWANA!X93+BAWANA!Y93</f>
        <v>26</v>
      </c>
      <c r="AB93">
        <f>BAWANA!AE93+BAWANA!AF93</f>
        <v>26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260</v>
      </c>
      <c r="C94">
        <f>BAWANA!C94</f>
        <v>0</v>
      </c>
      <c r="D94">
        <f>BAWANA!AL94</f>
        <v>208</v>
      </c>
      <c r="E94">
        <f>BAWANA!AM94</f>
        <v>0</v>
      </c>
      <c r="F94">
        <f t="shared" si="11"/>
        <v>208</v>
      </c>
      <c r="G94">
        <f t="shared" si="12"/>
        <v>208</v>
      </c>
      <c r="H94" s="112"/>
      <c r="I94">
        <f>BRPL_EOD!AI94+BRPL_EOD!AJ94</f>
        <v>80.930000000000007</v>
      </c>
      <c r="J94">
        <f>BYPL_EOD!AI94+BYPL_EOD!AJ94</f>
        <v>46.8</v>
      </c>
      <c r="K94">
        <f>MES_EOD!AI94+MES_EOD!AJ94</f>
        <v>4.74</v>
      </c>
      <c r="L94">
        <f>NDMC_EOD!AI94+NDMC_EOD!AJ94</f>
        <v>18.97</v>
      </c>
      <c r="M94">
        <f>TPDDL_EOD!AI94+TPDDL_EOD!AJ94</f>
        <v>56.56</v>
      </c>
      <c r="N94">
        <f t="shared" si="7"/>
        <v>208</v>
      </c>
      <c r="O94" s="112">
        <f t="shared" si="8"/>
        <v>0</v>
      </c>
      <c r="P94">
        <v>80.930000000000007</v>
      </c>
      <c r="Q94">
        <v>46.8</v>
      </c>
      <c r="R94">
        <v>4.74</v>
      </c>
      <c r="S94">
        <v>18.97</v>
      </c>
      <c r="T94">
        <v>56.56</v>
      </c>
      <c r="U94" s="114">
        <f t="shared" si="9"/>
        <v>208</v>
      </c>
      <c r="V94" s="112">
        <f t="shared" si="10"/>
        <v>0</v>
      </c>
      <c r="Y94">
        <f>BAWANA!AW94+BAWANA!AX94</f>
        <v>26</v>
      </c>
      <c r="Z94">
        <f>BAWANA!BD94+BAWANA!BE94</f>
        <v>26</v>
      </c>
      <c r="AA94">
        <f>BAWANA!X94+BAWANA!Y94</f>
        <v>26</v>
      </c>
      <c r="AB94">
        <f>BAWANA!AE94+BAWANA!AF94</f>
        <v>26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260</v>
      </c>
      <c r="C95">
        <f>BAWANA!C95</f>
        <v>0</v>
      </c>
      <c r="D95">
        <f>BAWANA!AL95</f>
        <v>208</v>
      </c>
      <c r="E95">
        <f>BAWANA!AM95</f>
        <v>0</v>
      </c>
      <c r="F95">
        <f t="shared" si="11"/>
        <v>208</v>
      </c>
      <c r="G95">
        <f t="shared" si="12"/>
        <v>208</v>
      </c>
      <c r="H95" s="112"/>
      <c r="I95">
        <f>BRPL_EOD!AI95+BRPL_EOD!AJ95</f>
        <v>80.930000000000007</v>
      </c>
      <c r="J95">
        <f>BYPL_EOD!AI95+BYPL_EOD!AJ95</f>
        <v>46.8</v>
      </c>
      <c r="K95">
        <f>MES_EOD!AI95+MES_EOD!AJ95</f>
        <v>4.74</v>
      </c>
      <c r="L95">
        <f>NDMC_EOD!AI95+NDMC_EOD!AJ95</f>
        <v>18.97</v>
      </c>
      <c r="M95">
        <f>TPDDL_EOD!AI95+TPDDL_EOD!AJ95</f>
        <v>56.56</v>
      </c>
      <c r="N95">
        <f t="shared" si="7"/>
        <v>208</v>
      </c>
      <c r="O95" s="112">
        <f t="shared" si="8"/>
        <v>0</v>
      </c>
      <c r="P95">
        <v>80.930000000000007</v>
      </c>
      <c r="Q95">
        <v>46.8</v>
      </c>
      <c r="R95">
        <v>4.74</v>
      </c>
      <c r="S95">
        <v>18.97</v>
      </c>
      <c r="T95">
        <v>56.56</v>
      </c>
      <c r="U95" s="114">
        <f t="shared" si="9"/>
        <v>208</v>
      </c>
      <c r="V95" s="112">
        <f t="shared" si="10"/>
        <v>0</v>
      </c>
      <c r="Y95">
        <f>BAWANA!AW95+BAWANA!AX95</f>
        <v>26</v>
      </c>
      <c r="Z95">
        <f>BAWANA!BD95+BAWANA!BE95</f>
        <v>26</v>
      </c>
      <c r="AA95">
        <f>BAWANA!X95+BAWANA!Y95</f>
        <v>26</v>
      </c>
      <c r="AB95">
        <f>BAWANA!AE95+BAWANA!AF95</f>
        <v>26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260</v>
      </c>
      <c r="C96">
        <f>BAWANA!C96</f>
        <v>0</v>
      </c>
      <c r="D96">
        <f>BAWANA!AL96</f>
        <v>208</v>
      </c>
      <c r="E96">
        <f>BAWANA!AM96</f>
        <v>0</v>
      </c>
      <c r="F96">
        <f t="shared" si="11"/>
        <v>208</v>
      </c>
      <c r="G96">
        <f t="shared" si="12"/>
        <v>208</v>
      </c>
      <c r="H96" s="112"/>
      <c r="I96">
        <f>BRPL_EOD!AI96+BRPL_EOD!AJ96</f>
        <v>80.930000000000007</v>
      </c>
      <c r="J96">
        <f>BYPL_EOD!AI96+BYPL_EOD!AJ96</f>
        <v>46.8</v>
      </c>
      <c r="K96">
        <f>MES_EOD!AI96+MES_EOD!AJ96</f>
        <v>4.74</v>
      </c>
      <c r="L96">
        <f>NDMC_EOD!AI96+NDMC_EOD!AJ96</f>
        <v>18.97</v>
      </c>
      <c r="M96">
        <f>TPDDL_EOD!AI96+TPDDL_EOD!AJ96</f>
        <v>56.56</v>
      </c>
      <c r="N96">
        <f t="shared" si="7"/>
        <v>208</v>
      </c>
      <c r="O96" s="112">
        <f t="shared" si="8"/>
        <v>0</v>
      </c>
      <c r="P96">
        <v>80.930000000000007</v>
      </c>
      <c r="Q96">
        <v>46.8</v>
      </c>
      <c r="R96">
        <v>4.74</v>
      </c>
      <c r="S96">
        <v>18.97</v>
      </c>
      <c r="T96">
        <v>56.56</v>
      </c>
      <c r="U96" s="114">
        <f t="shared" si="9"/>
        <v>208</v>
      </c>
      <c r="V96" s="112">
        <f t="shared" si="10"/>
        <v>0</v>
      </c>
      <c r="Y96">
        <f>BAWANA!AW96+BAWANA!AX96</f>
        <v>26</v>
      </c>
      <c r="Z96">
        <f>BAWANA!BD96+BAWANA!BE96</f>
        <v>26</v>
      </c>
      <c r="AA96">
        <f>BAWANA!X96+BAWANA!Y96</f>
        <v>26</v>
      </c>
      <c r="AB96">
        <f>BAWANA!AE96+BAWANA!AF96</f>
        <v>26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260</v>
      </c>
      <c r="C97">
        <f>BAWANA!C97</f>
        <v>0</v>
      </c>
      <c r="D97">
        <f>BAWANA!AL97</f>
        <v>208</v>
      </c>
      <c r="E97">
        <f>BAWANA!AM97</f>
        <v>0</v>
      </c>
      <c r="F97">
        <f t="shared" si="11"/>
        <v>208</v>
      </c>
      <c r="G97">
        <f t="shared" si="12"/>
        <v>208</v>
      </c>
      <c r="H97" s="112"/>
      <c r="I97">
        <f>BRPL_EOD!AI97+BRPL_EOD!AJ97</f>
        <v>80.930000000000007</v>
      </c>
      <c r="J97">
        <f>BYPL_EOD!AI97+BYPL_EOD!AJ97</f>
        <v>46.8</v>
      </c>
      <c r="K97">
        <f>MES_EOD!AI97+MES_EOD!AJ97</f>
        <v>4.74</v>
      </c>
      <c r="L97">
        <f>NDMC_EOD!AI97+NDMC_EOD!AJ97</f>
        <v>18.97</v>
      </c>
      <c r="M97">
        <f>TPDDL_EOD!AI97+TPDDL_EOD!AJ97</f>
        <v>56.56</v>
      </c>
      <c r="N97">
        <f t="shared" si="7"/>
        <v>208</v>
      </c>
      <c r="O97" s="112">
        <f t="shared" si="8"/>
        <v>0</v>
      </c>
      <c r="P97">
        <v>80.930000000000007</v>
      </c>
      <c r="Q97">
        <v>46.8</v>
      </c>
      <c r="R97">
        <v>4.74</v>
      </c>
      <c r="S97">
        <v>18.97</v>
      </c>
      <c r="T97">
        <v>56.56</v>
      </c>
      <c r="U97" s="114">
        <f t="shared" si="9"/>
        <v>208</v>
      </c>
      <c r="V97" s="112">
        <f t="shared" si="10"/>
        <v>0</v>
      </c>
      <c r="Y97">
        <f>BAWANA!AW97+BAWANA!AX97</f>
        <v>26</v>
      </c>
      <c r="Z97">
        <f>BAWANA!BD97+BAWANA!BE97</f>
        <v>26</v>
      </c>
      <c r="AA97">
        <f>BAWANA!X97+BAWANA!Y97</f>
        <v>26</v>
      </c>
      <c r="AB97">
        <f>BAWANA!AE97+BAWANA!AF97</f>
        <v>26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260</v>
      </c>
      <c r="C98">
        <f>BAWANA!C98</f>
        <v>0</v>
      </c>
      <c r="D98">
        <f>BAWANA!AL98</f>
        <v>208</v>
      </c>
      <c r="E98">
        <f>BAWANA!AM98</f>
        <v>0</v>
      </c>
      <c r="F98">
        <f t="shared" si="11"/>
        <v>208</v>
      </c>
      <c r="G98">
        <f t="shared" si="12"/>
        <v>208</v>
      </c>
      <c r="H98" s="112"/>
      <c r="I98">
        <f>BRPL_EOD!AI98+BRPL_EOD!AJ98</f>
        <v>80.930000000000007</v>
      </c>
      <c r="J98">
        <f>BYPL_EOD!AI98+BYPL_EOD!AJ98</f>
        <v>46.8</v>
      </c>
      <c r="K98">
        <f>MES_EOD!AI98+MES_EOD!AJ98</f>
        <v>4.74</v>
      </c>
      <c r="L98">
        <f>NDMC_EOD!AI98+NDMC_EOD!AJ98</f>
        <v>18.97</v>
      </c>
      <c r="M98">
        <f>TPDDL_EOD!AI98+TPDDL_EOD!AJ98</f>
        <v>56.56</v>
      </c>
      <c r="N98">
        <f t="shared" si="7"/>
        <v>208</v>
      </c>
      <c r="O98" s="112">
        <f t="shared" si="8"/>
        <v>0</v>
      </c>
      <c r="P98">
        <v>80.930000000000007</v>
      </c>
      <c r="Q98">
        <v>46.8</v>
      </c>
      <c r="R98">
        <v>4.74</v>
      </c>
      <c r="S98">
        <v>18.97</v>
      </c>
      <c r="T98">
        <v>56.56</v>
      </c>
      <c r="U98" s="114">
        <f t="shared" si="9"/>
        <v>208</v>
      </c>
      <c r="V98" s="112">
        <f t="shared" si="10"/>
        <v>0</v>
      </c>
      <c r="Y98">
        <f>BAWANA!AW98+BAWANA!AX98</f>
        <v>26</v>
      </c>
      <c r="Z98">
        <f>BAWANA!BD98+BAWANA!BE98</f>
        <v>26</v>
      </c>
      <c r="AA98">
        <f>BAWANA!X98+BAWANA!Y98</f>
        <v>26</v>
      </c>
      <c r="AB98">
        <f>BAWANA!AE98+BAWANA!AF98</f>
        <v>26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7.02</v>
      </c>
      <c r="C99" s="114">
        <f t="shared" ref="C99:U99" si="14">SUM(C3:C98)/4000</f>
        <v>0</v>
      </c>
      <c r="D99" s="114">
        <f t="shared" si="14"/>
        <v>5.7156449999999985</v>
      </c>
      <c r="E99" s="114">
        <f t="shared" si="14"/>
        <v>0</v>
      </c>
      <c r="F99" s="114">
        <f t="shared" si="14"/>
        <v>5.6159999999999997</v>
      </c>
      <c r="G99" s="114">
        <f t="shared" si="14"/>
        <v>5.7156449999999985</v>
      </c>
      <c r="H99" s="114"/>
      <c r="I99" s="114">
        <f t="shared" si="14"/>
        <v>2.5021225000000018</v>
      </c>
      <c r="J99" s="114">
        <f t="shared" si="14"/>
        <v>1.1738000000000017</v>
      </c>
      <c r="K99" s="114">
        <f t="shared" si="14"/>
        <v>0.12806000000000006</v>
      </c>
      <c r="L99" s="114">
        <f t="shared" si="14"/>
        <v>0.47691000000000033</v>
      </c>
      <c r="M99" s="114">
        <f t="shared" si="14"/>
        <v>1.4348050000000032</v>
      </c>
      <c r="N99" s="114">
        <f t="shared" si="14"/>
        <v>5.7156974999999974</v>
      </c>
      <c r="O99" s="114">
        <f t="shared" si="14"/>
        <v>-5.249999999995225E-5</v>
      </c>
      <c r="P99" s="114">
        <f t="shared" si="14"/>
        <v>2.5021015340889594</v>
      </c>
      <c r="Q99" s="114">
        <f t="shared" si="14"/>
        <v>1.1737887440964776</v>
      </c>
      <c r="R99" s="114">
        <f t="shared" si="14"/>
        <v>0.12805878261950437</v>
      </c>
      <c r="S99" s="114">
        <f t="shared" si="14"/>
        <v>0.47690544978689675</v>
      </c>
      <c r="T99" s="114">
        <f t="shared" si="14"/>
        <v>1.4347904894081696</v>
      </c>
      <c r="U99" s="114">
        <f t="shared" si="14"/>
        <v>5.7156449999999985</v>
      </c>
      <c r="V99" s="114">
        <f t="shared" si="10"/>
        <v>0</v>
      </c>
      <c r="Y99" s="114">
        <f>SUM(Y3:Y98)/4000</f>
        <v>0.57426500000000003</v>
      </c>
      <c r="Z99" s="114">
        <f t="shared" ref="Z99:AD99" si="15">SUM(Z3:Z98)/4000</f>
        <v>0.65176500000000004</v>
      </c>
      <c r="AA99" s="114">
        <f t="shared" si="15"/>
        <v>0.57426500000000003</v>
      </c>
      <c r="AB99" s="114">
        <f t="shared" si="15"/>
        <v>0.65176500000000004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150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120</v>
      </c>
      <c r="G3">
        <f>(D3+E3)</f>
        <v>150</v>
      </c>
      <c r="H3" s="112"/>
      <c r="I3">
        <f>BRPL_EOD!AM3+BRPL_EOD!AN3</f>
        <v>109.22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40.78</v>
      </c>
      <c r="N3">
        <f t="shared" ref="N3:N66" si="0">SUM(I3:M3)</f>
        <v>150</v>
      </c>
      <c r="O3" s="112">
        <f t="shared" ref="O3:O66" si="1">G3-N3</f>
        <v>0</v>
      </c>
      <c r="P3">
        <v>109.22</v>
      </c>
      <c r="Q3">
        <v>0</v>
      </c>
      <c r="R3">
        <v>0</v>
      </c>
      <c r="S3">
        <v>0</v>
      </c>
      <c r="T3">
        <v>40.78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150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120</v>
      </c>
      <c r="G4">
        <f t="shared" ref="G4:G67" si="5">(D4+E4)</f>
        <v>150</v>
      </c>
      <c r="H4" s="112"/>
      <c r="I4">
        <f>BRPL_EOD!AM4+BRPL_EOD!AN4</f>
        <v>109.22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40.78</v>
      </c>
      <c r="N4">
        <f t="shared" si="0"/>
        <v>150</v>
      </c>
      <c r="O4" s="112">
        <f t="shared" si="1"/>
        <v>0</v>
      </c>
      <c r="P4">
        <v>109.22</v>
      </c>
      <c r="Q4">
        <v>0</v>
      </c>
      <c r="R4">
        <v>0</v>
      </c>
      <c r="S4">
        <v>0</v>
      </c>
      <c r="T4">
        <v>40.78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150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120</v>
      </c>
      <c r="G5">
        <f t="shared" si="5"/>
        <v>150</v>
      </c>
      <c r="H5" s="112"/>
      <c r="I5">
        <f>BRPL_EOD!AM5+BRPL_EOD!AN5</f>
        <v>109.22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40.78</v>
      </c>
      <c r="N5">
        <f t="shared" si="0"/>
        <v>150</v>
      </c>
      <c r="O5" s="112">
        <f t="shared" si="1"/>
        <v>0</v>
      </c>
      <c r="P5">
        <v>109.22</v>
      </c>
      <c r="Q5">
        <v>0</v>
      </c>
      <c r="R5">
        <v>0</v>
      </c>
      <c r="S5">
        <v>0</v>
      </c>
      <c r="T5">
        <v>40.78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150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120</v>
      </c>
      <c r="G6">
        <f t="shared" si="5"/>
        <v>150</v>
      </c>
      <c r="H6" s="112"/>
      <c r="I6">
        <f>BRPL_EOD!AM6+BRPL_EOD!AN6</f>
        <v>109.22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40.78</v>
      </c>
      <c r="N6">
        <f t="shared" si="0"/>
        <v>150</v>
      </c>
      <c r="O6" s="112">
        <f t="shared" si="1"/>
        <v>0</v>
      </c>
      <c r="P6">
        <v>109.22</v>
      </c>
      <c r="Q6">
        <v>0</v>
      </c>
      <c r="R6">
        <v>0</v>
      </c>
      <c r="S6">
        <v>0</v>
      </c>
      <c r="T6">
        <v>40.78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150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120</v>
      </c>
      <c r="G7">
        <f t="shared" si="5"/>
        <v>150</v>
      </c>
      <c r="H7" s="112"/>
      <c r="I7">
        <f>BRPL_EOD!AM7+BRPL_EOD!AN7</f>
        <v>109.22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40.78</v>
      </c>
      <c r="N7">
        <f t="shared" si="0"/>
        <v>150</v>
      </c>
      <c r="O7" s="112">
        <f t="shared" si="1"/>
        <v>0</v>
      </c>
      <c r="P7">
        <v>109.22</v>
      </c>
      <c r="Q7">
        <v>0</v>
      </c>
      <c r="R7">
        <v>0</v>
      </c>
      <c r="S7">
        <v>0</v>
      </c>
      <c r="T7">
        <v>40.78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150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120</v>
      </c>
      <c r="G8">
        <f t="shared" si="5"/>
        <v>150</v>
      </c>
      <c r="H8" s="112"/>
      <c r="I8">
        <f>BRPL_EOD!AM8+BRPL_EOD!AN8</f>
        <v>109.22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40.78</v>
      </c>
      <c r="N8">
        <f t="shared" si="0"/>
        <v>150</v>
      </c>
      <c r="O8" s="112">
        <f t="shared" si="1"/>
        <v>0</v>
      </c>
      <c r="P8">
        <v>109.22</v>
      </c>
      <c r="Q8">
        <v>0</v>
      </c>
      <c r="R8">
        <v>0</v>
      </c>
      <c r="S8">
        <v>0</v>
      </c>
      <c r="T8">
        <v>40.78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150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120</v>
      </c>
      <c r="G9">
        <f t="shared" si="5"/>
        <v>150</v>
      </c>
      <c r="H9" s="112"/>
      <c r="I9">
        <f>BRPL_EOD!AM9+BRPL_EOD!AN9</f>
        <v>109.22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40.78</v>
      </c>
      <c r="N9">
        <f t="shared" si="0"/>
        <v>150</v>
      </c>
      <c r="O9" s="112">
        <f t="shared" si="1"/>
        <v>0</v>
      </c>
      <c r="P9">
        <v>109.22</v>
      </c>
      <c r="Q9">
        <v>0</v>
      </c>
      <c r="R9">
        <v>0</v>
      </c>
      <c r="S9">
        <v>0</v>
      </c>
      <c r="T9">
        <v>40.78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150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120</v>
      </c>
      <c r="G10">
        <f t="shared" si="5"/>
        <v>150</v>
      </c>
      <c r="H10" s="112"/>
      <c r="I10">
        <f>BRPL_EOD!AM10+BRPL_EOD!AN10</f>
        <v>109.22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40.78</v>
      </c>
      <c r="N10">
        <f t="shared" si="0"/>
        <v>150</v>
      </c>
      <c r="O10" s="112">
        <f t="shared" si="1"/>
        <v>0</v>
      </c>
      <c r="P10">
        <v>109.22</v>
      </c>
      <c r="Q10">
        <v>0</v>
      </c>
      <c r="R10">
        <v>0</v>
      </c>
      <c r="S10">
        <v>0</v>
      </c>
      <c r="T10">
        <v>40.78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150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120</v>
      </c>
      <c r="G11">
        <f t="shared" si="5"/>
        <v>150</v>
      </c>
      <c r="H11" s="112"/>
      <c r="I11">
        <f>BRPL_EOD!AM11+BRPL_EOD!AN11</f>
        <v>109.22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40.78</v>
      </c>
      <c r="N11">
        <f t="shared" si="0"/>
        <v>150</v>
      </c>
      <c r="O11" s="112">
        <f t="shared" si="1"/>
        <v>0</v>
      </c>
      <c r="P11">
        <v>109.22</v>
      </c>
      <c r="Q11">
        <v>0</v>
      </c>
      <c r="R11">
        <v>0</v>
      </c>
      <c r="S11">
        <v>0</v>
      </c>
      <c r="T11">
        <v>40.78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150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120</v>
      </c>
      <c r="G12">
        <f t="shared" si="5"/>
        <v>150</v>
      </c>
      <c r="H12" s="112"/>
      <c r="I12">
        <f>BRPL_EOD!AM12+BRPL_EOD!AN12</f>
        <v>109.22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40.78</v>
      </c>
      <c r="N12">
        <f t="shared" si="0"/>
        <v>150</v>
      </c>
      <c r="O12" s="112">
        <f t="shared" si="1"/>
        <v>0</v>
      </c>
      <c r="P12">
        <v>109.22</v>
      </c>
      <c r="Q12">
        <v>0</v>
      </c>
      <c r="R12">
        <v>0</v>
      </c>
      <c r="S12">
        <v>0</v>
      </c>
      <c r="T12">
        <v>40.78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130</v>
      </c>
      <c r="C13">
        <f>BAWANA!G13</f>
        <v>0</v>
      </c>
      <c r="D13">
        <f>BAWANA!AP13</f>
        <v>130</v>
      </c>
      <c r="E13">
        <f>BAWANA!AQ13</f>
        <v>0</v>
      </c>
      <c r="F13">
        <f t="shared" si="4"/>
        <v>104</v>
      </c>
      <c r="G13">
        <f t="shared" si="5"/>
        <v>130</v>
      </c>
      <c r="H13" s="112"/>
      <c r="I13">
        <f>BRPL_EOD!AM13+BRPL_EOD!AN13</f>
        <v>94.65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35.35</v>
      </c>
      <c r="N13">
        <f t="shared" si="0"/>
        <v>130</v>
      </c>
      <c r="O13" s="112">
        <f t="shared" si="1"/>
        <v>0</v>
      </c>
      <c r="P13">
        <v>94.65</v>
      </c>
      <c r="Q13">
        <v>0</v>
      </c>
      <c r="R13">
        <v>0</v>
      </c>
      <c r="S13">
        <v>0</v>
      </c>
      <c r="T13">
        <v>35.35</v>
      </c>
      <c r="U13" s="114">
        <f t="shared" si="2"/>
        <v>130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130</v>
      </c>
      <c r="C14">
        <f>BAWANA!G14</f>
        <v>0</v>
      </c>
      <c r="D14">
        <f>BAWANA!AP14</f>
        <v>130</v>
      </c>
      <c r="E14">
        <f>BAWANA!AQ14</f>
        <v>0</v>
      </c>
      <c r="F14">
        <f t="shared" si="4"/>
        <v>104</v>
      </c>
      <c r="G14">
        <f t="shared" si="5"/>
        <v>130</v>
      </c>
      <c r="H14" s="112"/>
      <c r="I14">
        <f>BRPL_EOD!AM14+BRPL_EOD!AN14</f>
        <v>94.65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35.35</v>
      </c>
      <c r="N14">
        <f t="shared" si="0"/>
        <v>130</v>
      </c>
      <c r="O14" s="112">
        <f t="shared" si="1"/>
        <v>0</v>
      </c>
      <c r="P14">
        <v>94.65</v>
      </c>
      <c r="Q14">
        <v>0</v>
      </c>
      <c r="R14">
        <v>0</v>
      </c>
      <c r="S14">
        <v>0</v>
      </c>
      <c r="T14">
        <v>35.35</v>
      </c>
      <c r="U14" s="114">
        <f t="shared" si="2"/>
        <v>130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130</v>
      </c>
      <c r="C15">
        <f>BAWANA!G15</f>
        <v>0</v>
      </c>
      <c r="D15">
        <f>BAWANA!AP15</f>
        <v>130</v>
      </c>
      <c r="E15">
        <f>BAWANA!AQ15</f>
        <v>0</v>
      </c>
      <c r="F15">
        <f t="shared" si="4"/>
        <v>104</v>
      </c>
      <c r="G15">
        <f t="shared" si="5"/>
        <v>130</v>
      </c>
      <c r="H15" s="112"/>
      <c r="I15">
        <f>BRPL_EOD!AM15+BRPL_EOD!AN15</f>
        <v>94.65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35.35</v>
      </c>
      <c r="N15">
        <f t="shared" si="0"/>
        <v>130</v>
      </c>
      <c r="O15" s="112">
        <f t="shared" si="1"/>
        <v>0</v>
      </c>
      <c r="P15">
        <v>94.65</v>
      </c>
      <c r="Q15">
        <v>0</v>
      </c>
      <c r="R15">
        <v>0</v>
      </c>
      <c r="S15">
        <v>0</v>
      </c>
      <c r="T15">
        <v>35.35</v>
      </c>
      <c r="U15" s="114">
        <f t="shared" si="2"/>
        <v>130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130</v>
      </c>
      <c r="C16">
        <f>BAWANA!G16</f>
        <v>0</v>
      </c>
      <c r="D16">
        <f>BAWANA!AP16</f>
        <v>130</v>
      </c>
      <c r="E16">
        <f>BAWANA!AQ16</f>
        <v>0</v>
      </c>
      <c r="F16">
        <f t="shared" si="4"/>
        <v>104</v>
      </c>
      <c r="G16">
        <f t="shared" si="5"/>
        <v>130</v>
      </c>
      <c r="H16" s="112"/>
      <c r="I16">
        <f>BRPL_EOD!AM16+BRPL_EOD!AN16</f>
        <v>94.65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35.35</v>
      </c>
      <c r="N16">
        <f t="shared" si="0"/>
        <v>130</v>
      </c>
      <c r="O16" s="112">
        <f t="shared" si="1"/>
        <v>0</v>
      </c>
      <c r="P16">
        <v>94.65</v>
      </c>
      <c r="Q16">
        <v>0</v>
      </c>
      <c r="R16">
        <v>0</v>
      </c>
      <c r="S16">
        <v>0</v>
      </c>
      <c r="T16">
        <v>35.35</v>
      </c>
      <c r="U16" s="114">
        <f t="shared" si="2"/>
        <v>130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130</v>
      </c>
      <c r="C17">
        <f>BAWANA!G17</f>
        <v>0</v>
      </c>
      <c r="D17">
        <f>BAWANA!AP17</f>
        <v>130</v>
      </c>
      <c r="E17">
        <f>BAWANA!AQ17</f>
        <v>0</v>
      </c>
      <c r="F17">
        <f t="shared" si="4"/>
        <v>104</v>
      </c>
      <c r="G17">
        <f t="shared" si="5"/>
        <v>130</v>
      </c>
      <c r="H17" s="112"/>
      <c r="I17">
        <f>BRPL_EOD!AM17+BRPL_EOD!AN17</f>
        <v>94.65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35.35</v>
      </c>
      <c r="N17">
        <f t="shared" si="0"/>
        <v>130</v>
      </c>
      <c r="O17" s="112">
        <f t="shared" si="1"/>
        <v>0</v>
      </c>
      <c r="P17">
        <v>94.65</v>
      </c>
      <c r="Q17">
        <v>0</v>
      </c>
      <c r="R17">
        <v>0</v>
      </c>
      <c r="S17">
        <v>0</v>
      </c>
      <c r="T17">
        <v>35.35</v>
      </c>
      <c r="U17" s="114">
        <f t="shared" si="2"/>
        <v>130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130</v>
      </c>
      <c r="C18">
        <f>BAWANA!G18</f>
        <v>0</v>
      </c>
      <c r="D18">
        <f>BAWANA!AP18</f>
        <v>130</v>
      </c>
      <c r="E18">
        <f>BAWANA!AQ18</f>
        <v>0</v>
      </c>
      <c r="F18">
        <f t="shared" si="4"/>
        <v>104</v>
      </c>
      <c r="G18">
        <f t="shared" si="5"/>
        <v>130</v>
      </c>
      <c r="H18" s="112"/>
      <c r="I18">
        <f>BRPL_EOD!AM18+BRPL_EOD!AN18</f>
        <v>94.65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35.35</v>
      </c>
      <c r="N18">
        <f t="shared" si="0"/>
        <v>130</v>
      </c>
      <c r="O18" s="112">
        <f t="shared" si="1"/>
        <v>0</v>
      </c>
      <c r="P18">
        <v>94.65</v>
      </c>
      <c r="Q18">
        <v>0</v>
      </c>
      <c r="R18">
        <v>0</v>
      </c>
      <c r="S18">
        <v>0</v>
      </c>
      <c r="T18">
        <v>35.35</v>
      </c>
      <c r="U18" s="114">
        <f t="shared" si="2"/>
        <v>130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130</v>
      </c>
      <c r="C19">
        <f>BAWANA!G19</f>
        <v>0</v>
      </c>
      <c r="D19">
        <f>BAWANA!AP19</f>
        <v>130</v>
      </c>
      <c r="E19">
        <f>BAWANA!AQ19</f>
        <v>0</v>
      </c>
      <c r="F19">
        <f t="shared" si="4"/>
        <v>104</v>
      </c>
      <c r="G19">
        <f t="shared" si="5"/>
        <v>130</v>
      </c>
      <c r="H19" s="112"/>
      <c r="I19">
        <f>BRPL_EOD!AM19+BRPL_EOD!AN19</f>
        <v>94.65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35.35</v>
      </c>
      <c r="N19">
        <f t="shared" si="0"/>
        <v>130</v>
      </c>
      <c r="O19" s="112">
        <f t="shared" si="1"/>
        <v>0</v>
      </c>
      <c r="P19">
        <v>94.65</v>
      </c>
      <c r="Q19">
        <v>0</v>
      </c>
      <c r="R19">
        <v>0</v>
      </c>
      <c r="S19">
        <v>0</v>
      </c>
      <c r="T19">
        <v>35.35</v>
      </c>
      <c r="U19" s="114">
        <f t="shared" si="2"/>
        <v>130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130</v>
      </c>
      <c r="C20">
        <f>BAWANA!G20</f>
        <v>0</v>
      </c>
      <c r="D20">
        <f>BAWANA!AP20</f>
        <v>130</v>
      </c>
      <c r="E20">
        <f>BAWANA!AQ20</f>
        <v>0</v>
      </c>
      <c r="F20">
        <f t="shared" si="4"/>
        <v>104</v>
      </c>
      <c r="G20">
        <f t="shared" si="5"/>
        <v>130</v>
      </c>
      <c r="H20" s="112"/>
      <c r="I20">
        <f>BRPL_EOD!AM20+BRPL_EOD!AN20</f>
        <v>94.65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35.35</v>
      </c>
      <c r="N20">
        <f t="shared" si="0"/>
        <v>130</v>
      </c>
      <c r="O20" s="112">
        <f t="shared" si="1"/>
        <v>0</v>
      </c>
      <c r="P20">
        <v>94.65</v>
      </c>
      <c r="Q20">
        <v>0</v>
      </c>
      <c r="R20">
        <v>0</v>
      </c>
      <c r="S20">
        <v>0</v>
      </c>
      <c r="T20">
        <v>35.35</v>
      </c>
      <c r="U20" s="114">
        <f t="shared" si="2"/>
        <v>130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130</v>
      </c>
      <c r="C21">
        <f>BAWANA!G21</f>
        <v>0</v>
      </c>
      <c r="D21">
        <f>BAWANA!AP21</f>
        <v>130</v>
      </c>
      <c r="E21">
        <f>BAWANA!AQ21</f>
        <v>0</v>
      </c>
      <c r="F21">
        <f t="shared" si="4"/>
        <v>104</v>
      </c>
      <c r="G21">
        <f t="shared" si="5"/>
        <v>130</v>
      </c>
      <c r="H21" s="112"/>
      <c r="I21">
        <f>BRPL_EOD!AM21+BRPL_EOD!AN21</f>
        <v>94.65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35.35</v>
      </c>
      <c r="N21">
        <f t="shared" si="0"/>
        <v>130</v>
      </c>
      <c r="O21" s="112">
        <f t="shared" si="1"/>
        <v>0</v>
      </c>
      <c r="P21">
        <v>94.65</v>
      </c>
      <c r="Q21">
        <v>0</v>
      </c>
      <c r="R21">
        <v>0</v>
      </c>
      <c r="S21">
        <v>0</v>
      </c>
      <c r="T21">
        <v>35.35</v>
      </c>
      <c r="U21" s="114">
        <f t="shared" si="2"/>
        <v>130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130</v>
      </c>
      <c r="C22">
        <f>BAWANA!G22</f>
        <v>0</v>
      </c>
      <c r="D22">
        <f>BAWANA!AP22</f>
        <v>130</v>
      </c>
      <c r="E22">
        <f>BAWANA!AQ22</f>
        <v>0</v>
      </c>
      <c r="F22">
        <f t="shared" si="4"/>
        <v>104</v>
      </c>
      <c r="G22">
        <f t="shared" si="5"/>
        <v>130</v>
      </c>
      <c r="H22" s="112"/>
      <c r="I22">
        <f>BRPL_EOD!AM22+BRPL_EOD!AN22</f>
        <v>94.65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35.35</v>
      </c>
      <c r="N22">
        <f t="shared" si="0"/>
        <v>130</v>
      </c>
      <c r="O22" s="112">
        <f t="shared" si="1"/>
        <v>0</v>
      </c>
      <c r="P22">
        <v>94.65</v>
      </c>
      <c r="Q22">
        <v>0</v>
      </c>
      <c r="R22">
        <v>0</v>
      </c>
      <c r="S22">
        <v>0</v>
      </c>
      <c r="T22">
        <v>35.35</v>
      </c>
      <c r="U22" s="114">
        <f t="shared" si="2"/>
        <v>130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130</v>
      </c>
      <c r="C23">
        <f>BAWANA!G23</f>
        <v>0</v>
      </c>
      <c r="D23">
        <f>BAWANA!AP23</f>
        <v>130</v>
      </c>
      <c r="E23">
        <f>BAWANA!AQ23</f>
        <v>0</v>
      </c>
      <c r="F23">
        <f t="shared" si="4"/>
        <v>104</v>
      </c>
      <c r="G23">
        <f t="shared" si="5"/>
        <v>130</v>
      </c>
      <c r="H23" s="112"/>
      <c r="I23">
        <f>BRPL_EOD!AM23+BRPL_EOD!AN23</f>
        <v>94.65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35.35</v>
      </c>
      <c r="N23">
        <f t="shared" si="0"/>
        <v>130</v>
      </c>
      <c r="O23" s="112">
        <f t="shared" si="1"/>
        <v>0</v>
      </c>
      <c r="P23">
        <v>94.65</v>
      </c>
      <c r="Q23">
        <v>0</v>
      </c>
      <c r="R23">
        <v>0</v>
      </c>
      <c r="S23">
        <v>0</v>
      </c>
      <c r="T23">
        <v>35.35</v>
      </c>
      <c r="U23" s="114">
        <f t="shared" si="2"/>
        <v>130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130</v>
      </c>
      <c r="C24">
        <f>BAWANA!G24</f>
        <v>0</v>
      </c>
      <c r="D24">
        <f>BAWANA!AP24</f>
        <v>130</v>
      </c>
      <c r="E24">
        <f>BAWANA!AQ24</f>
        <v>0</v>
      </c>
      <c r="F24">
        <f t="shared" si="4"/>
        <v>104</v>
      </c>
      <c r="G24">
        <f t="shared" si="5"/>
        <v>130</v>
      </c>
      <c r="H24" s="112"/>
      <c r="I24">
        <f>BRPL_EOD!AM24+BRPL_EOD!AN24</f>
        <v>94.65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35.35</v>
      </c>
      <c r="N24">
        <f t="shared" si="0"/>
        <v>130</v>
      </c>
      <c r="O24" s="112">
        <f t="shared" si="1"/>
        <v>0</v>
      </c>
      <c r="P24">
        <v>94.65</v>
      </c>
      <c r="Q24">
        <v>0</v>
      </c>
      <c r="R24">
        <v>0</v>
      </c>
      <c r="S24">
        <v>0</v>
      </c>
      <c r="T24">
        <v>35.35</v>
      </c>
      <c r="U24" s="114">
        <f t="shared" si="2"/>
        <v>130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130</v>
      </c>
      <c r="C25">
        <f>BAWANA!G25</f>
        <v>0</v>
      </c>
      <c r="D25">
        <f>BAWANA!AP25</f>
        <v>130</v>
      </c>
      <c r="E25">
        <f>BAWANA!AQ25</f>
        <v>0</v>
      </c>
      <c r="F25">
        <f t="shared" si="4"/>
        <v>104</v>
      </c>
      <c r="G25">
        <f t="shared" si="5"/>
        <v>130</v>
      </c>
      <c r="H25" s="112"/>
      <c r="I25">
        <f>BRPL_EOD!AM25+BRPL_EOD!AN25</f>
        <v>94.65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35.35</v>
      </c>
      <c r="N25">
        <f t="shared" si="0"/>
        <v>130</v>
      </c>
      <c r="O25" s="112">
        <f t="shared" si="1"/>
        <v>0</v>
      </c>
      <c r="P25">
        <v>94.65</v>
      </c>
      <c r="Q25">
        <v>0</v>
      </c>
      <c r="R25">
        <v>0</v>
      </c>
      <c r="S25">
        <v>0</v>
      </c>
      <c r="T25">
        <v>35.35</v>
      </c>
      <c r="U25" s="114">
        <f t="shared" si="2"/>
        <v>130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130</v>
      </c>
      <c r="C26">
        <f>BAWANA!G26</f>
        <v>0</v>
      </c>
      <c r="D26">
        <f>BAWANA!AP26</f>
        <v>130</v>
      </c>
      <c r="E26">
        <f>BAWANA!AQ26</f>
        <v>0</v>
      </c>
      <c r="F26">
        <f t="shared" si="4"/>
        <v>104</v>
      </c>
      <c r="G26">
        <f t="shared" si="5"/>
        <v>130</v>
      </c>
      <c r="H26" s="112"/>
      <c r="I26">
        <f>BRPL_EOD!AM26+BRPL_EOD!AN26</f>
        <v>94.65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35.35</v>
      </c>
      <c r="N26">
        <f t="shared" si="0"/>
        <v>130</v>
      </c>
      <c r="O26" s="112">
        <f t="shared" si="1"/>
        <v>0</v>
      </c>
      <c r="P26">
        <v>94.65</v>
      </c>
      <c r="Q26">
        <v>0</v>
      </c>
      <c r="R26">
        <v>0</v>
      </c>
      <c r="S26">
        <v>0</v>
      </c>
      <c r="T26">
        <v>35.35</v>
      </c>
      <c r="U26" s="114">
        <f t="shared" si="2"/>
        <v>130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130</v>
      </c>
      <c r="C27">
        <f>BAWANA!G27</f>
        <v>0</v>
      </c>
      <c r="D27">
        <f>BAWANA!AP27</f>
        <v>130</v>
      </c>
      <c r="E27">
        <f>BAWANA!AQ27</f>
        <v>0</v>
      </c>
      <c r="F27">
        <f t="shared" si="4"/>
        <v>104</v>
      </c>
      <c r="G27">
        <f t="shared" si="5"/>
        <v>130</v>
      </c>
      <c r="H27" s="112"/>
      <c r="I27">
        <f>BRPL_EOD!AM27+BRPL_EOD!AN27</f>
        <v>94.65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35.35</v>
      </c>
      <c r="N27">
        <f t="shared" si="0"/>
        <v>130</v>
      </c>
      <c r="O27" s="112">
        <f t="shared" si="1"/>
        <v>0</v>
      </c>
      <c r="P27">
        <v>94.65</v>
      </c>
      <c r="Q27">
        <v>0</v>
      </c>
      <c r="R27">
        <v>0</v>
      </c>
      <c r="S27">
        <v>0</v>
      </c>
      <c r="T27">
        <v>35.35</v>
      </c>
      <c r="U27" s="114">
        <f t="shared" si="2"/>
        <v>130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130</v>
      </c>
      <c r="C28">
        <f>BAWANA!G28</f>
        <v>0</v>
      </c>
      <c r="D28">
        <f>BAWANA!AP28</f>
        <v>130</v>
      </c>
      <c r="E28">
        <f>BAWANA!AQ28</f>
        <v>0</v>
      </c>
      <c r="F28">
        <f t="shared" si="4"/>
        <v>104</v>
      </c>
      <c r="G28">
        <f t="shared" si="5"/>
        <v>130</v>
      </c>
      <c r="H28" s="112"/>
      <c r="I28">
        <f>BRPL_EOD!AM28+BRPL_EOD!AN28</f>
        <v>94.65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35.35</v>
      </c>
      <c r="N28">
        <f t="shared" si="0"/>
        <v>130</v>
      </c>
      <c r="O28" s="112">
        <f t="shared" si="1"/>
        <v>0</v>
      </c>
      <c r="P28">
        <v>94.65</v>
      </c>
      <c r="Q28">
        <v>0</v>
      </c>
      <c r="R28">
        <v>0</v>
      </c>
      <c r="S28">
        <v>0</v>
      </c>
      <c r="T28">
        <v>35.35</v>
      </c>
      <c r="U28" s="114">
        <f t="shared" si="2"/>
        <v>130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130</v>
      </c>
      <c r="C29">
        <f>BAWANA!G29</f>
        <v>0</v>
      </c>
      <c r="D29">
        <f>BAWANA!AP29</f>
        <v>130</v>
      </c>
      <c r="E29">
        <f>BAWANA!AQ29</f>
        <v>0</v>
      </c>
      <c r="F29">
        <f t="shared" si="4"/>
        <v>104</v>
      </c>
      <c r="G29">
        <f t="shared" si="5"/>
        <v>130</v>
      </c>
      <c r="H29" s="112"/>
      <c r="I29">
        <f>BRPL_EOD!AM29+BRPL_EOD!AN29</f>
        <v>94.65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35.35</v>
      </c>
      <c r="N29">
        <f t="shared" si="0"/>
        <v>130</v>
      </c>
      <c r="O29" s="112">
        <f t="shared" si="1"/>
        <v>0</v>
      </c>
      <c r="P29">
        <v>94.65</v>
      </c>
      <c r="Q29">
        <v>0</v>
      </c>
      <c r="R29">
        <v>0</v>
      </c>
      <c r="S29">
        <v>0</v>
      </c>
      <c r="T29">
        <v>35.35</v>
      </c>
      <c r="U29" s="114">
        <f t="shared" si="2"/>
        <v>130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130</v>
      </c>
      <c r="C30">
        <f>BAWANA!G30</f>
        <v>0</v>
      </c>
      <c r="D30">
        <f>BAWANA!AP30</f>
        <v>130</v>
      </c>
      <c r="E30">
        <f>BAWANA!AQ30</f>
        <v>0</v>
      </c>
      <c r="F30">
        <f t="shared" si="4"/>
        <v>104</v>
      </c>
      <c r="G30">
        <f t="shared" si="5"/>
        <v>130</v>
      </c>
      <c r="H30" s="112"/>
      <c r="I30">
        <f>BRPL_EOD!AM30+BRPL_EOD!AN30</f>
        <v>94.65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35.35</v>
      </c>
      <c r="N30">
        <f t="shared" si="0"/>
        <v>130</v>
      </c>
      <c r="O30" s="112">
        <f t="shared" si="1"/>
        <v>0</v>
      </c>
      <c r="P30">
        <v>94.65</v>
      </c>
      <c r="Q30">
        <v>0</v>
      </c>
      <c r="R30">
        <v>0</v>
      </c>
      <c r="S30">
        <v>0</v>
      </c>
      <c r="T30">
        <v>35.35</v>
      </c>
      <c r="U30" s="114">
        <f t="shared" si="2"/>
        <v>130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130</v>
      </c>
      <c r="C31">
        <f>BAWANA!G31</f>
        <v>0</v>
      </c>
      <c r="D31">
        <f>BAWANA!AP31</f>
        <v>130</v>
      </c>
      <c r="E31">
        <f>BAWANA!AQ31</f>
        <v>0</v>
      </c>
      <c r="F31">
        <f t="shared" si="4"/>
        <v>104</v>
      </c>
      <c r="G31">
        <f t="shared" si="5"/>
        <v>130</v>
      </c>
      <c r="H31" s="112"/>
      <c r="I31">
        <f>BRPL_EOD!AM31+BRPL_EOD!AN31</f>
        <v>94.65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35.35</v>
      </c>
      <c r="N31">
        <f t="shared" si="0"/>
        <v>130</v>
      </c>
      <c r="O31" s="112">
        <f t="shared" si="1"/>
        <v>0</v>
      </c>
      <c r="P31">
        <v>94.65</v>
      </c>
      <c r="Q31">
        <v>0</v>
      </c>
      <c r="R31">
        <v>0</v>
      </c>
      <c r="S31">
        <v>0</v>
      </c>
      <c r="T31">
        <v>35.35</v>
      </c>
      <c r="U31" s="114">
        <f t="shared" si="2"/>
        <v>130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130</v>
      </c>
      <c r="C32">
        <f>BAWANA!G32</f>
        <v>0</v>
      </c>
      <c r="D32">
        <f>BAWANA!AP32</f>
        <v>130</v>
      </c>
      <c r="E32">
        <f>BAWANA!AQ32</f>
        <v>0</v>
      </c>
      <c r="F32">
        <f t="shared" si="4"/>
        <v>104</v>
      </c>
      <c r="G32">
        <f t="shared" si="5"/>
        <v>130</v>
      </c>
      <c r="H32" s="112"/>
      <c r="I32">
        <f>BRPL_EOD!AM32+BRPL_EOD!AN32</f>
        <v>94.65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35.35</v>
      </c>
      <c r="N32">
        <f t="shared" si="0"/>
        <v>130</v>
      </c>
      <c r="O32" s="112">
        <f t="shared" si="1"/>
        <v>0</v>
      </c>
      <c r="P32">
        <v>94.65</v>
      </c>
      <c r="Q32">
        <v>0</v>
      </c>
      <c r="R32">
        <v>0</v>
      </c>
      <c r="S32">
        <v>0</v>
      </c>
      <c r="T32">
        <v>35.35</v>
      </c>
      <c r="U32" s="114">
        <f t="shared" si="2"/>
        <v>130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120</v>
      </c>
      <c r="C33">
        <f>BAWANA!G33</f>
        <v>0</v>
      </c>
      <c r="D33">
        <f>BAWANA!AP33</f>
        <v>120</v>
      </c>
      <c r="E33">
        <f>BAWANA!AQ33</f>
        <v>0</v>
      </c>
      <c r="F33">
        <f t="shared" si="4"/>
        <v>96</v>
      </c>
      <c r="G33">
        <f t="shared" si="5"/>
        <v>120</v>
      </c>
      <c r="H33" s="112"/>
      <c r="I33">
        <f>BRPL_EOD!AM33+BRPL_EOD!AN33</f>
        <v>87.37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32.630000000000003</v>
      </c>
      <c r="N33">
        <f t="shared" si="0"/>
        <v>120</v>
      </c>
      <c r="O33" s="112">
        <f t="shared" si="1"/>
        <v>0</v>
      </c>
      <c r="P33">
        <v>87.37</v>
      </c>
      <c r="Q33">
        <v>0</v>
      </c>
      <c r="R33">
        <v>0</v>
      </c>
      <c r="S33">
        <v>0</v>
      </c>
      <c r="T33">
        <v>32.630000000000003</v>
      </c>
      <c r="U33" s="114">
        <f t="shared" si="2"/>
        <v>120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120</v>
      </c>
      <c r="C34">
        <f>BAWANA!G34</f>
        <v>0</v>
      </c>
      <c r="D34">
        <f>BAWANA!AP34</f>
        <v>120</v>
      </c>
      <c r="E34">
        <f>BAWANA!AQ34</f>
        <v>0</v>
      </c>
      <c r="F34">
        <f t="shared" si="4"/>
        <v>96</v>
      </c>
      <c r="G34">
        <f t="shared" si="5"/>
        <v>120</v>
      </c>
      <c r="H34" s="112"/>
      <c r="I34">
        <f>BRPL_EOD!AM34+BRPL_EOD!AN34</f>
        <v>87.37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32.630000000000003</v>
      </c>
      <c r="N34">
        <f t="shared" si="0"/>
        <v>120</v>
      </c>
      <c r="O34" s="112">
        <f t="shared" si="1"/>
        <v>0</v>
      </c>
      <c r="P34">
        <v>87.37</v>
      </c>
      <c r="Q34">
        <v>0</v>
      </c>
      <c r="R34">
        <v>0</v>
      </c>
      <c r="S34">
        <v>0</v>
      </c>
      <c r="T34">
        <v>32.630000000000003</v>
      </c>
      <c r="U34" s="114">
        <f t="shared" si="2"/>
        <v>120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</v>
      </c>
      <c r="C35">
        <f>BAWANA!G35</f>
        <v>0</v>
      </c>
      <c r="D35">
        <f>BAWANA!AP35</f>
        <v>100</v>
      </c>
      <c r="E35">
        <f>BAWANA!AQ35</f>
        <v>0</v>
      </c>
      <c r="F35">
        <f t="shared" si="4"/>
        <v>80</v>
      </c>
      <c r="G35">
        <f t="shared" si="5"/>
        <v>100</v>
      </c>
      <c r="H35" s="112"/>
      <c r="I35">
        <f>BRPL_EOD!AM35+BRPL_EOD!AN35</f>
        <v>72.81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27.19</v>
      </c>
      <c r="N35">
        <f t="shared" si="0"/>
        <v>100</v>
      </c>
      <c r="O35" s="112">
        <f t="shared" si="1"/>
        <v>0</v>
      </c>
      <c r="P35">
        <v>72.81</v>
      </c>
      <c r="Q35">
        <v>0</v>
      </c>
      <c r="R35">
        <v>0</v>
      </c>
      <c r="S35">
        <v>0</v>
      </c>
      <c r="T35">
        <v>27.19</v>
      </c>
      <c r="U35" s="114">
        <f t="shared" si="2"/>
        <v>100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</v>
      </c>
      <c r="C36">
        <f>BAWANA!G36</f>
        <v>0</v>
      </c>
      <c r="D36">
        <f>BAWANA!AP36</f>
        <v>100</v>
      </c>
      <c r="E36">
        <f>BAWANA!AQ36</f>
        <v>0</v>
      </c>
      <c r="F36">
        <f t="shared" si="4"/>
        <v>80</v>
      </c>
      <c r="G36">
        <f t="shared" si="5"/>
        <v>100</v>
      </c>
      <c r="H36" s="112"/>
      <c r="I36">
        <f>BRPL_EOD!AM36+BRPL_EOD!AN36</f>
        <v>72.81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27.19</v>
      </c>
      <c r="N36">
        <f t="shared" si="0"/>
        <v>100</v>
      </c>
      <c r="O36" s="112">
        <f t="shared" si="1"/>
        <v>0</v>
      </c>
      <c r="P36">
        <v>72.81</v>
      </c>
      <c r="Q36">
        <v>0</v>
      </c>
      <c r="R36">
        <v>0</v>
      </c>
      <c r="S36">
        <v>0</v>
      </c>
      <c r="T36">
        <v>27.19</v>
      </c>
      <c r="U36" s="114">
        <f t="shared" si="2"/>
        <v>100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</v>
      </c>
      <c r="C37">
        <f>BAWANA!G37</f>
        <v>0</v>
      </c>
      <c r="D37">
        <f>BAWANA!AP37</f>
        <v>100</v>
      </c>
      <c r="E37">
        <f>BAWANA!AQ37</f>
        <v>0</v>
      </c>
      <c r="F37">
        <f t="shared" si="4"/>
        <v>80</v>
      </c>
      <c r="G37">
        <f t="shared" si="5"/>
        <v>100</v>
      </c>
      <c r="H37" s="112"/>
      <c r="I37">
        <f>BRPL_EOD!AM37+BRPL_EOD!AN37</f>
        <v>72.81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27.19</v>
      </c>
      <c r="N37">
        <f t="shared" si="0"/>
        <v>100</v>
      </c>
      <c r="O37" s="112">
        <f t="shared" si="1"/>
        <v>0</v>
      </c>
      <c r="P37">
        <v>72.81</v>
      </c>
      <c r="Q37">
        <v>0</v>
      </c>
      <c r="R37">
        <v>0</v>
      </c>
      <c r="S37">
        <v>0</v>
      </c>
      <c r="T37">
        <v>27.19</v>
      </c>
      <c r="U37" s="114">
        <f t="shared" si="2"/>
        <v>100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</v>
      </c>
      <c r="C38">
        <f>BAWANA!G38</f>
        <v>0</v>
      </c>
      <c r="D38">
        <f>BAWANA!AP38</f>
        <v>100</v>
      </c>
      <c r="E38">
        <f>BAWANA!AQ38</f>
        <v>0</v>
      </c>
      <c r="F38">
        <f t="shared" si="4"/>
        <v>80</v>
      </c>
      <c r="G38">
        <f t="shared" si="5"/>
        <v>100</v>
      </c>
      <c r="H38" s="112"/>
      <c r="I38">
        <f>BRPL_EOD!AM38+BRPL_EOD!AN38</f>
        <v>72.81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27.19</v>
      </c>
      <c r="N38">
        <f t="shared" si="0"/>
        <v>100</v>
      </c>
      <c r="O38" s="112">
        <f t="shared" si="1"/>
        <v>0</v>
      </c>
      <c r="P38">
        <v>72.81</v>
      </c>
      <c r="Q38">
        <v>0</v>
      </c>
      <c r="R38">
        <v>0</v>
      </c>
      <c r="S38">
        <v>0</v>
      </c>
      <c r="T38">
        <v>27.19</v>
      </c>
      <c r="U38" s="114">
        <f t="shared" si="2"/>
        <v>100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1.1850000000000001</v>
      </c>
      <c r="C99" s="114">
        <f t="shared" ref="C99:U99" si="14">SUM(C3:C98)/4000</f>
        <v>0</v>
      </c>
      <c r="D99" s="114">
        <f t="shared" si="14"/>
        <v>1.1850000000000001</v>
      </c>
      <c r="E99" s="114">
        <f t="shared" si="14"/>
        <v>0</v>
      </c>
      <c r="F99" s="114">
        <f t="shared" si="14"/>
        <v>0.94799999999999995</v>
      </c>
      <c r="G99" s="114">
        <f t="shared" si="14"/>
        <v>1.1850000000000001</v>
      </c>
      <c r="H99" s="114"/>
      <c r="I99" s="114">
        <f t="shared" si="14"/>
        <v>0.86279500000000031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0.32220500000000013</v>
      </c>
      <c r="N99" s="114">
        <f t="shared" si="14"/>
        <v>1.1850000000000001</v>
      </c>
      <c r="O99" s="114">
        <f t="shared" si="14"/>
        <v>0</v>
      </c>
      <c r="P99" s="114">
        <f t="shared" si="14"/>
        <v>0.86279500000000031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0.32220500000000013</v>
      </c>
      <c r="U99" s="114">
        <f t="shared" si="14"/>
        <v>1.1850000000000001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3.15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4.3840000000000003</v>
      </c>
      <c r="K3">
        <v>679.49316799999997</v>
      </c>
      <c r="L3">
        <v>435.435</v>
      </c>
      <c r="M3">
        <v>92</v>
      </c>
      <c r="N3">
        <v>118.125</v>
      </c>
      <c r="O3">
        <v>61.832813000000002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24.564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1.3248</v>
      </c>
      <c r="AS3">
        <v>4.5736800000000004</v>
      </c>
      <c r="AT3">
        <v>20.001799999999999</v>
      </c>
      <c r="AU3">
        <v>0</v>
      </c>
      <c r="AV3">
        <v>27.3</v>
      </c>
      <c r="AW3">
        <v>0</v>
      </c>
      <c r="AX3">
        <v>88.227999999999994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2564.5274520000003</v>
      </c>
    </row>
    <row r="4" spans="1:121">
      <c r="A4" t="s">
        <v>46</v>
      </c>
      <c r="B4">
        <v>0</v>
      </c>
      <c r="C4">
        <v>15.225</v>
      </c>
      <c r="D4">
        <v>3.15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4.3840000000000003</v>
      </c>
      <c r="K4">
        <v>679.49316799999997</v>
      </c>
      <c r="L4">
        <v>435.435</v>
      </c>
      <c r="M4">
        <v>92</v>
      </c>
      <c r="N4">
        <v>118.125</v>
      </c>
      <c r="O4">
        <v>61.832813000000002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24.564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1.3248</v>
      </c>
      <c r="AS4">
        <v>4.5736800000000004</v>
      </c>
      <c r="AT4">
        <v>20.001799999999999</v>
      </c>
      <c r="AU4">
        <v>0</v>
      </c>
      <c r="AV4">
        <v>27.3</v>
      </c>
      <c r="AW4">
        <v>0</v>
      </c>
      <c r="AX4">
        <v>88.227999999999994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2564.5274520000003</v>
      </c>
    </row>
    <row r="5" spans="1:121">
      <c r="A5" t="s">
        <v>47</v>
      </c>
      <c r="B5">
        <v>0</v>
      </c>
      <c r="C5">
        <v>15.225</v>
      </c>
      <c r="D5">
        <v>3.15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4.3840000000000003</v>
      </c>
      <c r="K5">
        <v>679.49316799999997</v>
      </c>
      <c r="L5">
        <v>435.435</v>
      </c>
      <c r="M5">
        <v>92</v>
      </c>
      <c r="N5">
        <v>118.125</v>
      </c>
      <c r="O5">
        <v>61.832813000000002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24.564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1.3248</v>
      </c>
      <c r="AS5">
        <v>4.5736800000000004</v>
      </c>
      <c r="AT5">
        <v>20.001799999999999</v>
      </c>
      <c r="AU5">
        <v>0</v>
      </c>
      <c r="AV5">
        <v>27.3</v>
      </c>
      <c r="AW5">
        <v>0</v>
      </c>
      <c r="AX5">
        <v>88.227999999999994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2564.5274520000003</v>
      </c>
    </row>
    <row r="6" spans="1:121">
      <c r="A6" t="s">
        <v>48</v>
      </c>
      <c r="B6">
        <v>0</v>
      </c>
      <c r="C6">
        <v>15.225</v>
      </c>
      <c r="D6">
        <v>3.15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4.3840000000000003</v>
      </c>
      <c r="K6">
        <v>679.49316799999997</v>
      </c>
      <c r="L6">
        <v>435.435</v>
      </c>
      <c r="M6">
        <v>92</v>
      </c>
      <c r="N6">
        <v>118.125</v>
      </c>
      <c r="O6">
        <v>61.832813000000002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24.564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1.3248</v>
      </c>
      <c r="AS6">
        <v>4.5736800000000004</v>
      </c>
      <c r="AT6">
        <v>20.001799999999999</v>
      </c>
      <c r="AU6">
        <v>0</v>
      </c>
      <c r="AV6">
        <v>27.3</v>
      </c>
      <c r="AW6">
        <v>0</v>
      </c>
      <c r="AX6">
        <v>88.227999999999994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2564.5274520000003</v>
      </c>
    </row>
    <row r="7" spans="1:121">
      <c r="A7" t="s">
        <v>49</v>
      </c>
      <c r="B7">
        <v>0</v>
      </c>
      <c r="C7">
        <v>15.225</v>
      </c>
      <c r="D7">
        <v>3.15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4.3840000000000003</v>
      </c>
      <c r="K7">
        <v>679.49316799999997</v>
      </c>
      <c r="L7">
        <v>435.435</v>
      </c>
      <c r="M7">
        <v>92</v>
      </c>
      <c r="N7">
        <v>118.125</v>
      </c>
      <c r="O7">
        <v>61.832813000000002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24.564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1.3248</v>
      </c>
      <c r="AS7">
        <v>4.5736800000000004</v>
      </c>
      <c r="AT7">
        <v>20.001799999999999</v>
      </c>
      <c r="AU7">
        <v>0</v>
      </c>
      <c r="AV7">
        <v>27.3</v>
      </c>
      <c r="AW7">
        <v>0</v>
      </c>
      <c r="AX7">
        <v>88.227999999999994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2564.5274520000003</v>
      </c>
    </row>
    <row r="8" spans="1:121">
      <c r="A8" t="s">
        <v>50</v>
      </c>
      <c r="B8">
        <v>0</v>
      </c>
      <c r="C8">
        <v>15.225</v>
      </c>
      <c r="D8">
        <v>3.15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4.3840000000000003</v>
      </c>
      <c r="K8">
        <v>679.49316799999997</v>
      </c>
      <c r="L8">
        <v>435.435</v>
      </c>
      <c r="M8">
        <v>92</v>
      </c>
      <c r="N8">
        <v>118.125</v>
      </c>
      <c r="O8">
        <v>61.832813000000002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24.564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1.3248</v>
      </c>
      <c r="AS8">
        <v>4.5736800000000004</v>
      </c>
      <c r="AT8">
        <v>20.001799999999999</v>
      </c>
      <c r="AU8">
        <v>0</v>
      </c>
      <c r="AV8">
        <v>27.3</v>
      </c>
      <c r="AW8">
        <v>0</v>
      </c>
      <c r="AX8">
        <v>88.227999999999994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2564.5274520000003</v>
      </c>
    </row>
    <row r="9" spans="1:121">
      <c r="A9" t="s">
        <v>51</v>
      </c>
      <c r="B9">
        <v>0</v>
      </c>
      <c r="C9">
        <v>15.225</v>
      </c>
      <c r="D9">
        <v>3.15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4.3840000000000003</v>
      </c>
      <c r="K9">
        <v>679.49316799999997</v>
      </c>
      <c r="L9">
        <v>435.435</v>
      </c>
      <c r="M9">
        <v>92</v>
      </c>
      <c r="N9">
        <v>118.125</v>
      </c>
      <c r="O9">
        <v>61.832813000000002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24.564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1.8768</v>
      </c>
      <c r="AS9">
        <v>4.5736800000000004</v>
      </c>
      <c r="AT9">
        <v>20.001799999999999</v>
      </c>
      <c r="AU9">
        <v>0</v>
      </c>
      <c r="AV9">
        <v>27.3</v>
      </c>
      <c r="AW9">
        <v>0</v>
      </c>
      <c r="AX9">
        <v>88.227999999999994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2565.0794520000004</v>
      </c>
    </row>
    <row r="10" spans="1:121">
      <c r="A10" t="s">
        <v>52</v>
      </c>
      <c r="B10">
        <v>0</v>
      </c>
      <c r="C10">
        <v>15.225</v>
      </c>
      <c r="D10">
        <v>3.15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4.3840000000000003</v>
      </c>
      <c r="K10">
        <v>679.49316799999997</v>
      </c>
      <c r="L10">
        <v>435.435</v>
      </c>
      <c r="M10">
        <v>92</v>
      </c>
      <c r="N10">
        <v>118.125</v>
      </c>
      <c r="O10">
        <v>61.832813000000002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24.564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1.8768</v>
      </c>
      <c r="AS10">
        <v>4.5736800000000004</v>
      </c>
      <c r="AT10">
        <v>20.001799999999999</v>
      </c>
      <c r="AU10">
        <v>0</v>
      </c>
      <c r="AV10">
        <v>27.3</v>
      </c>
      <c r="AW10">
        <v>0</v>
      </c>
      <c r="AX10">
        <v>88.227999999999994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2565.0794520000004</v>
      </c>
    </row>
    <row r="11" spans="1:121">
      <c r="A11" t="s">
        <v>53</v>
      </c>
      <c r="B11">
        <v>0</v>
      </c>
      <c r="C11">
        <v>15.225</v>
      </c>
      <c r="D11">
        <v>3.15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4.3840000000000003</v>
      </c>
      <c r="K11">
        <v>679.49316799999997</v>
      </c>
      <c r="L11">
        <v>435.435</v>
      </c>
      <c r="M11">
        <v>92</v>
      </c>
      <c r="N11">
        <v>118.125</v>
      </c>
      <c r="O11">
        <v>61.832813000000002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24.564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1.8768</v>
      </c>
      <c r="AS11">
        <v>4.5736800000000004</v>
      </c>
      <c r="AT11">
        <v>20.001799999999999</v>
      </c>
      <c r="AU11">
        <v>0</v>
      </c>
      <c r="AV11">
        <v>27.3</v>
      </c>
      <c r="AW11">
        <v>0</v>
      </c>
      <c r="AX11">
        <v>88.227999999999994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2565.0794520000004</v>
      </c>
    </row>
    <row r="12" spans="1:121">
      <c r="A12" t="s">
        <v>54</v>
      </c>
      <c r="B12">
        <v>0</v>
      </c>
      <c r="C12">
        <v>15.225</v>
      </c>
      <c r="D12">
        <v>3.15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4.3840000000000003</v>
      </c>
      <c r="K12">
        <v>679.49316799999997</v>
      </c>
      <c r="L12">
        <v>435.435</v>
      </c>
      <c r="M12">
        <v>92</v>
      </c>
      <c r="N12">
        <v>118.125</v>
      </c>
      <c r="O12">
        <v>61.832813000000002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24.564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1.8768</v>
      </c>
      <c r="AS12">
        <v>4.5736800000000004</v>
      </c>
      <c r="AT12">
        <v>20.001799999999999</v>
      </c>
      <c r="AU12">
        <v>0</v>
      </c>
      <c r="AV12">
        <v>27.3</v>
      </c>
      <c r="AW12">
        <v>0</v>
      </c>
      <c r="AX12">
        <v>88.227999999999994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2565.0794520000004</v>
      </c>
    </row>
    <row r="13" spans="1:121">
      <c r="A13" t="s">
        <v>55</v>
      </c>
      <c r="B13">
        <v>0</v>
      </c>
      <c r="C13">
        <v>15.225</v>
      </c>
      <c r="D13">
        <v>3.15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4.3840000000000003</v>
      </c>
      <c r="K13">
        <v>679.49316799999997</v>
      </c>
      <c r="L13">
        <v>435.435</v>
      </c>
      <c r="M13">
        <v>92</v>
      </c>
      <c r="N13">
        <v>118.125</v>
      </c>
      <c r="O13">
        <v>61.832813000000002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24.564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1.8768</v>
      </c>
      <c r="AS13">
        <v>4.5736800000000004</v>
      </c>
      <c r="AT13">
        <v>20.001799999999999</v>
      </c>
      <c r="AU13">
        <v>0</v>
      </c>
      <c r="AV13">
        <v>27.3</v>
      </c>
      <c r="AW13">
        <v>0</v>
      </c>
      <c r="AX13">
        <v>88.227999999999994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2565.0794520000004</v>
      </c>
    </row>
    <row r="14" spans="1:121">
      <c r="A14" t="s">
        <v>56</v>
      </c>
      <c r="B14">
        <v>0</v>
      </c>
      <c r="C14">
        <v>15.225</v>
      </c>
      <c r="D14">
        <v>3.15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4.3840000000000003</v>
      </c>
      <c r="K14">
        <v>679.49316799999997</v>
      </c>
      <c r="L14">
        <v>435.435</v>
      </c>
      <c r="M14">
        <v>92</v>
      </c>
      <c r="N14">
        <v>118.125</v>
      </c>
      <c r="O14">
        <v>61.832813000000002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24.564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1.8768</v>
      </c>
      <c r="AS14">
        <v>4.5736800000000004</v>
      </c>
      <c r="AT14">
        <v>20.001799999999999</v>
      </c>
      <c r="AU14">
        <v>0</v>
      </c>
      <c r="AV14">
        <v>27.3</v>
      </c>
      <c r="AW14">
        <v>0</v>
      </c>
      <c r="AX14">
        <v>88.227999999999994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2565.0794520000004</v>
      </c>
    </row>
    <row r="15" spans="1:121">
      <c r="A15" t="s">
        <v>57</v>
      </c>
      <c r="B15">
        <v>0</v>
      </c>
      <c r="C15">
        <v>15.225</v>
      </c>
      <c r="D15">
        <v>3.15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4.3840000000000003</v>
      </c>
      <c r="K15">
        <v>679.49316799999997</v>
      </c>
      <c r="L15">
        <v>435.435</v>
      </c>
      <c r="M15">
        <v>92</v>
      </c>
      <c r="N15">
        <v>118.125</v>
      </c>
      <c r="O15">
        <v>61.832813000000002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24.564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1.8768</v>
      </c>
      <c r="AS15">
        <v>4.5736800000000004</v>
      </c>
      <c r="AT15">
        <v>20.001799999999999</v>
      </c>
      <c r="AU15">
        <v>0</v>
      </c>
      <c r="AV15">
        <v>27.3</v>
      </c>
      <c r="AW15">
        <v>0</v>
      </c>
      <c r="AX15">
        <v>88.227999999999994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2565.0794520000004</v>
      </c>
    </row>
    <row r="16" spans="1:121">
      <c r="A16" t="s">
        <v>58</v>
      </c>
      <c r="B16">
        <v>0</v>
      </c>
      <c r="C16">
        <v>15.225</v>
      </c>
      <c r="D16">
        <v>3.15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4.3840000000000003</v>
      </c>
      <c r="K16">
        <v>679.49316799999997</v>
      </c>
      <c r="L16">
        <v>435.435</v>
      </c>
      <c r="M16">
        <v>92</v>
      </c>
      <c r="N16">
        <v>118.125</v>
      </c>
      <c r="O16">
        <v>61.832813000000002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24.564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1.8768</v>
      </c>
      <c r="AS16">
        <v>4.5736800000000004</v>
      </c>
      <c r="AT16">
        <v>20.001799999999999</v>
      </c>
      <c r="AU16">
        <v>0</v>
      </c>
      <c r="AV16">
        <v>27.3</v>
      </c>
      <c r="AW16">
        <v>0</v>
      </c>
      <c r="AX16">
        <v>88.227999999999994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2565.0794520000004</v>
      </c>
    </row>
    <row r="17" spans="1:117">
      <c r="A17" t="s">
        <v>59</v>
      </c>
      <c r="B17">
        <v>0</v>
      </c>
      <c r="C17">
        <v>15.225</v>
      </c>
      <c r="D17">
        <v>3.15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4.3840000000000003</v>
      </c>
      <c r="K17">
        <v>679.49316799999997</v>
      </c>
      <c r="L17">
        <v>435.435</v>
      </c>
      <c r="M17">
        <v>92</v>
      </c>
      <c r="N17">
        <v>118.125</v>
      </c>
      <c r="O17">
        <v>61.832813000000002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24.564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1.3248</v>
      </c>
      <c r="AS17">
        <v>4.5736800000000004</v>
      </c>
      <c r="AT17">
        <v>20.001799999999999</v>
      </c>
      <c r="AU17">
        <v>0</v>
      </c>
      <c r="AV17">
        <v>27.3</v>
      </c>
      <c r="AW17">
        <v>0</v>
      </c>
      <c r="AX17">
        <v>88.227999999999994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2564.5274520000003</v>
      </c>
    </row>
    <row r="18" spans="1:117">
      <c r="A18" t="s">
        <v>60</v>
      </c>
      <c r="B18">
        <v>0</v>
      </c>
      <c r="C18">
        <v>15.225</v>
      </c>
      <c r="D18">
        <v>3.15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4.3840000000000003</v>
      </c>
      <c r="K18">
        <v>679.49316799999997</v>
      </c>
      <c r="L18">
        <v>435.435</v>
      </c>
      <c r="M18">
        <v>92</v>
      </c>
      <c r="N18">
        <v>118.125</v>
      </c>
      <c r="O18">
        <v>61.832813000000002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24.564</v>
      </c>
      <c r="AH18">
        <v>14.205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1.3248</v>
      </c>
      <c r="AS18">
        <v>4.5736800000000004</v>
      </c>
      <c r="AT18">
        <v>20.001799999999999</v>
      </c>
      <c r="AU18">
        <v>0</v>
      </c>
      <c r="AV18">
        <v>27.3</v>
      </c>
      <c r="AW18">
        <v>0</v>
      </c>
      <c r="AX18">
        <v>88.227999999999994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2578.7324520000002</v>
      </c>
    </row>
    <row r="19" spans="1:117">
      <c r="A19" t="s">
        <v>61</v>
      </c>
      <c r="B19">
        <v>0</v>
      </c>
      <c r="C19">
        <v>15.225</v>
      </c>
      <c r="D19">
        <v>3.15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4.3840000000000003</v>
      </c>
      <c r="K19">
        <v>679.49316799999997</v>
      </c>
      <c r="L19">
        <v>435.435</v>
      </c>
      <c r="M19">
        <v>92</v>
      </c>
      <c r="N19">
        <v>118.125</v>
      </c>
      <c r="O19">
        <v>61.832813000000002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24.564</v>
      </c>
      <c r="AH19">
        <v>22.728000000000002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1.3248</v>
      </c>
      <c r="AS19">
        <v>4.5736800000000004</v>
      </c>
      <c r="AT19">
        <v>20.001799999999999</v>
      </c>
      <c r="AU19">
        <v>0</v>
      </c>
      <c r="AV19">
        <v>27.3</v>
      </c>
      <c r="AW19">
        <v>0</v>
      </c>
      <c r="AX19">
        <v>88.227999999999994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2603.7343040000005</v>
      </c>
    </row>
    <row r="20" spans="1:117">
      <c r="A20" t="s">
        <v>62</v>
      </c>
      <c r="B20">
        <v>0</v>
      </c>
      <c r="C20">
        <v>15.225</v>
      </c>
      <c r="D20">
        <v>3.15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4.3840000000000003</v>
      </c>
      <c r="K20">
        <v>679.49316799999997</v>
      </c>
      <c r="L20">
        <v>435.435</v>
      </c>
      <c r="M20">
        <v>92</v>
      </c>
      <c r="N20">
        <v>118.125</v>
      </c>
      <c r="O20">
        <v>61.832813000000002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24.564</v>
      </c>
      <c r="AH20">
        <v>22.728000000000002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1.3248</v>
      </c>
      <c r="AS20">
        <v>4.5736800000000004</v>
      </c>
      <c r="AT20">
        <v>20.001799999999999</v>
      </c>
      <c r="AU20">
        <v>0</v>
      </c>
      <c r="AV20">
        <v>27.3</v>
      </c>
      <c r="AW20">
        <v>0</v>
      </c>
      <c r="AX20">
        <v>88.227999999999994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2603.7343040000005</v>
      </c>
    </row>
    <row r="21" spans="1:117">
      <c r="A21" t="s">
        <v>63</v>
      </c>
      <c r="B21">
        <v>0</v>
      </c>
      <c r="C21">
        <v>15.225</v>
      </c>
      <c r="D21">
        <v>3.15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4.3840000000000003</v>
      </c>
      <c r="K21">
        <v>679.49316799999997</v>
      </c>
      <c r="L21">
        <v>435.435</v>
      </c>
      <c r="M21">
        <v>92</v>
      </c>
      <c r="N21">
        <v>118.125</v>
      </c>
      <c r="O21">
        <v>61.832813000000002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24.564</v>
      </c>
      <c r="AH21">
        <v>22.728000000000002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0</v>
      </c>
      <c r="AR21">
        <v>1.3248</v>
      </c>
      <c r="AS21">
        <v>4.5736800000000004</v>
      </c>
      <c r="AT21">
        <v>20.001799999999999</v>
      </c>
      <c r="AU21">
        <v>0</v>
      </c>
      <c r="AV21">
        <v>27.3</v>
      </c>
      <c r="AW21">
        <v>0</v>
      </c>
      <c r="AX21">
        <v>88.227999999999994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2603.7343040000005</v>
      </c>
    </row>
    <row r="22" spans="1:117">
      <c r="A22" t="s">
        <v>64</v>
      </c>
      <c r="B22">
        <v>0</v>
      </c>
      <c r="C22">
        <v>15.225</v>
      </c>
      <c r="D22">
        <v>3.15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4.3840000000000003</v>
      </c>
      <c r="K22">
        <v>679.49316799999997</v>
      </c>
      <c r="L22">
        <v>435.435</v>
      </c>
      <c r="M22">
        <v>92</v>
      </c>
      <c r="N22">
        <v>118.125</v>
      </c>
      <c r="O22">
        <v>61.832813000000002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24.564</v>
      </c>
      <c r="AH22">
        <v>22.728000000000002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14.742000000000001</v>
      </c>
      <c r="AR22">
        <v>1.3248</v>
      </c>
      <c r="AS22">
        <v>4.5736800000000004</v>
      </c>
      <c r="AT22">
        <v>20.001799999999999</v>
      </c>
      <c r="AU22">
        <v>0</v>
      </c>
      <c r="AV22">
        <v>27.3</v>
      </c>
      <c r="AW22">
        <v>0</v>
      </c>
      <c r="AX22">
        <v>88.227999999999994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2618.4763040000007</v>
      </c>
    </row>
    <row r="23" spans="1:117">
      <c r="A23" t="s">
        <v>65</v>
      </c>
      <c r="B23">
        <v>0</v>
      </c>
      <c r="C23">
        <v>15.225</v>
      </c>
      <c r="D23">
        <v>3.15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4.3840000000000003</v>
      </c>
      <c r="K23">
        <v>679.49316799999997</v>
      </c>
      <c r="L23">
        <v>435.435</v>
      </c>
      <c r="M23">
        <v>92</v>
      </c>
      <c r="N23">
        <v>118.125</v>
      </c>
      <c r="O23">
        <v>61.832813000000002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24.564</v>
      </c>
      <c r="AH23">
        <v>22.728000000000002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14.742000000000001</v>
      </c>
      <c r="AR23">
        <v>1.3248</v>
      </c>
      <c r="AS23">
        <v>4.5736800000000004</v>
      </c>
      <c r="AT23">
        <v>20.001799999999999</v>
      </c>
      <c r="AU23">
        <v>0</v>
      </c>
      <c r="AV23">
        <v>27.3</v>
      </c>
      <c r="AW23">
        <v>0</v>
      </c>
      <c r="AX23">
        <v>88.227999999999994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2618.4763040000007</v>
      </c>
    </row>
    <row r="24" spans="1:117">
      <c r="A24" t="s">
        <v>66</v>
      </c>
      <c r="B24">
        <v>0</v>
      </c>
      <c r="C24">
        <v>15.225</v>
      </c>
      <c r="D24">
        <v>3.15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4.3840000000000003</v>
      </c>
      <c r="K24">
        <v>679.49316799999997</v>
      </c>
      <c r="L24">
        <v>435.435</v>
      </c>
      <c r="M24">
        <v>92</v>
      </c>
      <c r="N24">
        <v>118.125</v>
      </c>
      <c r="O24">
        <v>61.832813000000002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24.564</v>
      </c>
      <c r="AH24">
        <v>30.303999999999998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14.742000000000001</v>
      </c>
      <c r="AR24">
        <v>1.3248</v>
      </c>
      <c r="AS24">
        <v>4.5736800000000004</v>
      </c>
      <c r="AT24">
        <v>20.001799999999999</v>
      </c>
      <c r="AU24">
        <v>0</v>
      </c>
      <c r="AV24">
        <v>27.3</v>
      </c>
      <c r="AW24">
        <v>0</v>
      </c>
      <c r="AX24">
        <v>88.227999999999994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2626.0523040000007</v>
      </c>
    </row>
    <row r="25" spans="1:117">
      <c r="A25" t="s">
        <v>67</v>
      </c>
      <c r="B25">
        <v>0</v>
      </c>
      <c r="C25">
        <v>15.225</v>
      </c>
      <c r="D25">
        <v>3.15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4.3840000000000003</v>
      </c>
      <c r="K25">
        <v>679.49316799999997</v>
      </c>
      <c r="L25">
        <v>435.435</v>
      </c>
      <c r="M25">
        <v>92</v>
      </c>
      <c r="N25">
        <v>118.125</v>
      </c>
      <c r="O25">
        <v>61.832813000000002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24.564</v>
      </c>
      <c r="AH25">
        <v>46.402999999999999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29.484000000000002</v>
      </c>
      <c r="AR25">
        <v>1.3248</v>
      </c>
      <c r="AS25">
        <v>4.5736800000000004</v>
      </c>
      <c r="AT25">
        <v>20.001799999999999</v>
      </c>
      <c r="AU25">
        <v>0</v>
      </c>
      <c r="AV25">
        <v>27.3</v>
      </c>
      <c r="AW25">
        <v>0</v>
      </c>
      <c r="AX25">
        <v>88.227999999999994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2656.8933040000002</v>
      </c>
    </row>
    <row r="26" spans="1:117">
      <c r="A26" t="s">
        <v>68</v>
      </c>
      <c r="B26">
        <v>0</v>
      </c>
      <c r="C26">
        <v>15.225</v>
      </c>
      <c r="D26">
        <v>3.15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4.3840000000000003</v>
      </c>
      <c r="K26">
        <v>679.49316799999997</v>
      </c>
      <c r="L26">
        <v>435.435</v>
      </c>
      <c r="M26">
        <v>92</v>
      </c>
      <c r="N26">
        <v>118.125</v>
      </c>
      <c r="O26">
        <v>61.832813000000002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24.564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29.484000000000002</v>
      </c>
      <c r="AR26">
        <v>1.3248</v>
      </c>
      <c r="AS26">
        <v>4.5736800000000004</v>
      </c>
      <c r="AT26">
        <v>20.001799999999999</v>
      </c>
      <c r="AU26">
        <v>0</v>
      </c>
      <c r="AV26">
        <v>27.3</v>
      </c>
      <c r="AW26">
        <v>0</v>
      </c>
      <c r="AX26">
        <v>88.227999999999994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2657.2721040000006</v>
      </c>
    </row>
    <row r="27" spans="1:117">
      <c r="A27" t="s">
        <v>69</v>
      </c>
      <c r="B27">
        <v>0</v>
      </c>
      <c r="C27">
        <v>15.225</v>
      </c>
      <c r="D27">
        <v>3.15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4.3840000000000003</v>
      </c>
      <c r="K27">
        <v>679.19316800000001</v>
      </c>
      <c r="L27">
        <v>435.435</v>
      </c>
      <c r="M27">
        <v>92</v>
      </c>
      <c r="N27">
        <v>118.125</v>
      </c>
      <c r="O27">
        <v>61.832813000000002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24.564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29.484000000000002</v>
      </c>
      <c r="AR27">
        <v>1.3248</v>
      </c>
      <c r="AS27">
        <v>4.5736800000000004</v>
      </c>
      <c r="AT27">
        <v>20.001799999999999</v>
      </c>
      <c r="AU27">
        <v>0</v>
      </c>
      <c r="AV27">
        <v>27.3</v>
      </c>
      <c r="AW27">
        <v>0</v>
      </c>
      <c r="AX27">
        <v>88.227999999999994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2680.931204</v>
      </c>
    </row>
    <row r="28" spans="1:117">
      <c r="A28" t="s">
        <v>70</v>
      </c>
      <c r="B28">
        <v>0</v>
      </c>
      <c r="C28">
        <v>15.225</v>
      </c>
      <c r="D28">
        <v>3.15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4.3840000000000003</v>
      </c>
      <c r="K28">
        <v>679.19316800000001</v>
      </c>
      <c r="L28">
        <v>435.435</v>
      </c>
      <c r="M28">
        <v>92</v>
      </c>
      <c r="N28">
        <v>118.125</v>
      </c>
      <c r="O28">
        <v>61.832813000000002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0</v>
      </c>
      <c r="AC28">
        <v>0</v>
      </c>
      <c r="AD28">
        <v>0</v>
      </c>
      <c r="AE28">
        <v>16.478852</v>
      </c>
      <c r="AF28">
        <v>17.748000000000001</v>
      </c>
      <c r="AG28">
        <v>24.564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29.484000000000002</v>
      </c>
      <c r="AR28">
        <v>1.3248</v>
      </c>
      <c r="AS28">
        <v>4.5736800000000004</v>
      </c>
      <c r="AT28">
        <v>20.001799999999999</v>
      </c>
      <c r="AU28">
        <v>0</v>
      </c>
      <c r="AV28">
        <v>27.3</v>
      </c>
      <c r="AW28">
        <v>0</v>
      </c>
      <c r="AX28">
        <v>88.227999999999994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2718.9877040000001</v>
      </c>
    </row>
    <row r="29" spans="1:117">
      <c r="A29" t="s">
        <v>71</v>
      </c>
      <c r="B29">
        <v>0</v>
      </c>
      <c r="C29">
        <v>15.225</v>
      </c>
      <c r="D29">
        <v>3.15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4.3840000000000003</v>
      </c>
      <c r="K29">
        <v>679.19316800000001</v>
      </c>
      <c r="L29">
        <v>435.435</v>
      </c>
      <c r="M29">
        <v>92</v>
      </c>
      <c r="N29">
        <v>118.125</v>
      </c>
      <c r="O29">
        <v>61.832813000000002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3.3325</v>
      </c>
      <c r="AC29">
        <v>0</v>
      </c>
      <c r="AD29">
        <v>8.5864999999999991</v>
      </c>
      <c r="AE29">
        <v>32.957704</v>
      </c>
      <c r="AF29">
        <v>26.622</v>
      </c>
      <c r="AG29">
        <v>24.564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44.225999999999999</v>
      </c>
      <c r="AR29">
        <v>1.3248</v>
      </c>
      <c r="AS29">
        <v>4.5736800000000004</v>
      </c>
      <c r="AT29">
        <v>20.001799999999999</v>
      </c>
      <c r="AU29">
        <v>0</v>
      </c>
      <c r="AV29">
        <v>27.3</v>
      </c>
      <c r="AW29">
        <v>0</v>
      </c>
      <c r="AX29">
        <v>88.227999999999994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2790.4422959999997</v>
      </c>
    </row>
    <row r="30" spans="1:117">
      <c r="A30" t="s">
        <v>72</v>
      </c>
      <c r="B30">
        <v>0</v>
      </c>
      <c r="C30">
        <v>15.225</v>
      </c>
      <c r="D30">
        <v>3.15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4.3840000000000003</v>
      </c>
      <c r="K30">
        <v>679.19316800000001</v>
      </c>
      <c r="L30">
        <v>435.435</v>
      </c>
      <c r="M30">
        <v>92</v>
      </c>
      <c r="N30">
        <v>118.125</v>
      </c>
      <c r="O30">
        <v>61.832813000000002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35.496000000000002</v>
      </c>
      <c r="AG30">
        <v>24.564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44.225999999999999</v>
      </c>
      <c r="AR30">
        <v>26.495999999999999</v>
      </c>
      <c r="AS30">
        <v>4.5736800000000004</v>
      </c>
      <c r="AT30">
        <v>20.001799999999999</v>
      </c>
      <c r="AU30">
        <v>0</v>
      </c>
      <c r="AV30">
        <v>27.3</v>
      </c>
      <c r="AW30">
        <v>0</v>
      </c>
      <c r="AX30">
        <v>88.227999999999994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2932.2827560000001</v>
      </c>
    </row>
    <row r="31" spans="1:117">
      <c r="A31" t="s">
        <v>73</v>
      </c>
      <c r="B31">
        <v>0</v>
      </c>
      <c r="C31">
        <v>15.225</v>
      </c>
      <c r="D31">
        <v>3.15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4.3840000000000003</v>
      </c>
      <c r="K31">
        <v>679.19316800000001</v>
      </c>
      <c r="L31">
        <v>435.435</v>
      </c>
      <c r="M31">
        <v>92</v>
      </c>
      <c r="N31">
        <v>118.125</v>
      </c>
      <c r="O31">
        <v>61.832813000000002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35.496000000000002</v>
      </c>
      <c r="AG31">
        <v>24.564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7.0454999999999997</v>
      </c>
      <c r="AQ31">
        <v>44.225999999999999</v>
      </c>
      <c r="AR31">
        <v>26.495999999999999</v>
      </c>
      <c r="AS31">
        <v>4.5736800000000004</v>
      </c>
      <c r="AT31">
        <v>20.001799999999999</v>
      </c>
      <c r="AU31">
        <v>0</v>
      </c>
      <c r="AV31">
        <v>27.3</v>
      </c>
      <c r="AW31">
        <v>0</v>
      </c>
      <c r="AX31">
        <v>88.227999999999994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2941.7483280000006</v>
      </c>
    </row>
    <row r="32" spans="1:117">
      <c r="A32" t="s">
        <v>74</v>
      </c>
      <c r="B32">
        <v>0</v>
      </c>
      <c r="C32">
        <v>15.225</v>
      </c>
      <c r="D32">
        <v>3.15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4.3840000000000003</v>
      </c>
      <c r="K32">
        <v>679.19316800000001</v>
      </c>
      <c r="L32">
        <v>435.435</v>
      </c>
      <c r="M32">
        <v>92</v>
      </c>
      <c r="N32">
        <v>118.125</v>
      </c>
      <c r="O32">
        <v>61.832813000000002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35.496000000000002</v>
      </c>
      <c r="AG32">
        <v>24.564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7.0454999999999997</v>
      </c>
      <c r="AQ32">
        <v>44.225999999999999</v>
      </c>
      <c r="AR32">
        <v>26.495999999999999</v>
      </c>
      <c r="AS32">
        <v>4.5736800000000004</v>
      </c>
      <c r="AT32">
        <v>20.001799999999999</v>
      </c>
      <c r="AU32">
        <v>0</v>
      </c>
      <c r="AV32">
        <v>27.3</v>
      </c>
      <c r="AW32">
        <v>0</v>
      </c>
      <c r="AX32">
        <v>88.227999999999994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2941.7483280000006</v>
      </c>
    </row>
    <row r="33" spans="1:117">
      <c r="A33" t="s">
        <v>75</v>
      </c>
      <c r="B33">
        <v>0</v>
      </c>
      <c r="C33">
        <v>15.225</v>
      </c>
      <c r="D33">
        <v>3.15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4.3840000000000003</v>
      </c>
      <c r="K33">
        <v>679.19316800000001</v>
      </c>
      <c r="L33">
        <v>435.435</v>
      </c>
      <c r="M33">
        <v>92</v>
      </c>
      <c r="N33">
        <v>118.125</v>
      </c>
      <c r="O33">
        <v>61.832813000000002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35.496000000000002</v>
      </c>
      <c r="AG33">
        <v>24.564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7.0454999999999997</v>
      </c>
      <c r="AQ33">
        <v>44.225999999999999</v>
      </c>
      <c r="AR33">
        <v>2.2080000000000002</v>
      </c>
      <c r="AS33">
        <v>4.5736800000000004</v>
      </c>
      <c r="AT33">
        <v>20.001799999999999</v>
      </c>
      <c r="AU33">
        <v>0</v>
      </c>
      <c r="AV33">
        <v>27.3</v>
      </c>
      <c r="AW33">
        <v>0</v>
      </c>
      <c r="AX33">
        <v>88.227999999999994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2912.6523640000005</v>
      </c>
    </row>
    <row r="34" spans="1:117">
      <c r="A34" t="s">
        <v>76</v>
      </c>
      <c r="B34">
        <v>0</v>
      </c>
      <c r="C34">
        <v>15.225</v>
      </c>
      <c r="D34">
        <v>3.15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4.3840000000000003</v>
      </c>
      <c r="K34">
        <v>679.19316800000001</v>
      </c>
      <c r="L34">
        <v>435.435</v>
      </c>
      <c r="M34">
        <v>92</v>
      </c>
      <c r="N34">
        <v>118.125</v>
      </c>
      <c r="O34">
        <v>61.832813000000002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35.496000000000002</v>
      </c>
      <c r="AG34">
        <v>24.564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7.0454999999999997</v>
      </c>
      <c r="AQ34">
        <v>44.225999999999999</v>
      </c>
      <c r="AR34">
        <v>1.3248</v>
      </c>
      <c r="AS34">
        <v>4.5736800000000004</v>
      </c>
      <c r="AT34">
        <v>20.001799999999999</v>
      </c>
      <c r="AU34">
        <v>0</v>
      </c>
      <c r="AV34">
        <v>27.3</v>
      </c>
      <c r="AW34">
        <v>0</v>
      </c>
      <c r="AX34">
        <v>88.227999999999994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2897.7198040000003</v>
      </c>
    </row>
    <row r="35" spans="1:117">
      <c r="A35" t="s">
        <v>77</v>
      </c>
      <c r="B35">
        <v>0</v>
      </c>
      <c r="C35">
        <v>15.225</v>
      </c>
      <c r="D35">
        <v>3.15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4.3840000000000003</v>
      </c>
      <c r="K35">
        <v>679.19316800000001</v>
      </c>
      <c r="L35">
        <v>435.435</v>
      </c>
      <c r="M35">
        <v>92</v>
      </c>
      <c r="N35">
        <v>118.125</v>
      </c>
      <c r="O35">
        <v>61.832813000000002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24.564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7.0454999999999997</v>
      </c>
      <c r="AQ35">
        <v>44.225999999999999</v>
      </c>
      <c r="AR35">
        <v>1.3248</v>
      </c>
      <c r="AS35">
        <v>4.5736800000000004</v>
      </c>
      <c r="AT35">
        <v>20.001799999999999</v>
      </c>
      <c r="AU35">
        <v>0</v>
      </c>
      <c r="AV35">
        <v>27.3</v>
      </c>
      <c r="AW35">
        <v>0</v>
      </c>
      <c r="AX35">
        <v>88.227999999999994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2888.5837680000004</v>
      </c>
    </row>
    <row r="36" spans="1:117">
      <c r="A36" t="s">
        <v>78</v>
      </c>
      <c r="B36">
        <v>0</v>
      </c>
      <c r="C36">
        <v>15.225</v>
      </c>
      <c r="D36">
        <v>3.15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4.3840000000000003</v>
      </c>
      <c r="K36">
        <v>679.19316800000001</v>
      </c>
      <c r="L36">
        <v>435.435</v>
      </c>
      <c r="M36">
        <v>92</v>
      </c>
      <c r="N36">
        <v>118.125</v>
      </c>
      <c r="O36">
        <v>61.832813000000002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26.622</v>
      </c>
      <c r="AG36">
        <v>24.564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7.0454999999999997</v>
      </c>
      <c r="AQ36">
        <v>44.225999999999999</v>
      </c>
      <c r="AR36">
        <v>1.3248</v>
      </c>
      <c r="AS36">
        <v>4.5736800000000004</v>
      </c>
      <c r="AT36">
        <v>20.001799999999999</v>
      </c>
      <c r="AU36">
        <v>0</v>
      </c>
      <c r="AV36">
        <v>27.3</v>
      </c>
      <c r="AW36">
        <v>0</v>
      </c>
      <c r="AX36">
        <v>88.227999999999994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2798.3018360000001</v>
      </c>
    </row>
    <row r="37" spans="1:117">
      <c r="A37" t="s">
        <v>79</v>
      </c>
      <c r="B37">
        <v>0</v>
      </c>
      <c r="C37">
        <v>15.225</v>
      </c>
      <c r="D37">
        <v>3.15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4.3840000000000003</v>
      </c>
      <c r="K37">
        <v>679.19316800000001</v>
      </c>
      <c r="L37">
        <v>435.435</v>
      </c>
      <c r="M37">
        <v>92</v>
      </c>
      <c r="N37">
        <v>118.125</v>
      </c>
      <c r="O37">
        <v>61.832813000000002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17.748000000000001</v>
      </c>
      <c r="AG37">
        <v>24.564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29.484000000000002</v>
      </c>
      <c r="AR37">
        <v>1.3248</v>
      </c>
      <c r="AS37">
        <v>4.5736800000000004</v>
      </c>
      <c r="AT37">
        <v>20.001799999999999</v>
      </c>
      <c r="AU37">
        <v>0</v>
      </c>
      <c r="AV37">
        <v>27.3</v>
      </c>
      <c r="AW37">
        <v>0</v>
      </c>
      <c r="AX37">
        <v>88.227999999999994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2714.010456</v>
      </c>
    </row>
    <row r="38" spans="1:117">
      <c r="A38" t="s">
        <v>80</v>
      </c>
      <c r="B38">
        <v>0</v>
      </c>
      <c r="C38">
        <v>15.225</v>
      </c>
      <c r="D38">
        <v>3.15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4.3840000000000003</v>
      </c>
      <c r="K38">
        <v>679.19316800000001</v>
      </c>
      <c r="L38">
        <v>435.435</v>
      </c>
      <c r="M38">
        <v>92</v>
      </c>
      <c r="N38">
        <v>118.125</v>
      </c>
      <c r="O38">
        <v>61.832813000000002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24.564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29.484000000000002</v>
      </c>
      <c r="AR38">
        <v>1.3248</v>
      </c>
      <c r="AS38">
        <v>4.5736800000000004</v>
      </c>
      <c r="AT38">
        <v>20.001799999999999</v>
      </c>
      <c r="AU38">
        <v>0</v>
      </c>
      <c r="AV38">
        <v>27.3</v>
      </c>
      <c r="AW38">
        <v>0</v>
      </c>
      <c r="AX38">
        <v>88.227999999999994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2670.2311559999998</v>
      </c>
    </row>
    <row r="39" spans="1:117">
      <c r="A39" t="s">
        <v>81</v>
      </c>
      <c r="B39">
        <v>0</v>
      </c>
      <c r="C39">
        <v>15.225</v>
      </c>
      <c r="D39">
        <v>3.15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4.3840000000000003</v>
      </c>
      <c r="K39">
        <v>679.19316800000001</v>
      </c>
      <c r="L39">
        <v>435.435</v>
      </c>
      <c r="M39">
        <v>92</v>
      </c>
      <c r="N39">
        <v>118.125</v>
      </c>
      <c r="O39">
        <v>61.832813000000002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19.1205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24.564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29.484000000000002</v>
      </c>
      <c r="AR39">
        <v>36.432000000000002</v>
      </c>
      <c r="AS39">
        <v>4.5736800000000004</v>
      </c>
      <c r="AT39">
        <v>20.001799999999999</v>
      </c>
      <c r="AU39">
        <v>0</v>
      </c>
      <c r="AV39">
        <v>27.3</v>
      </c>
      <c r="AW39">
        <v>0</v>
      </c>
      <c r="AX39">
        <v>88.227999999999994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2525.6650690000001</v>
      </c>
    </row>
    <row r="40" spans="1:117">
      <c r="A40" t="s">
        <v>82</v>
      </c>
      <c r="B40">
        <v>0</v>
      </c>
      <c r="C40">
        <v>15.225</v>
      </c>
      <c r="D40">
        <v>3.15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4.3840000000000003</v>
      </c>
      <c r="K40">
        <v>679.19316800000001</v>
      </c>
      <c r="L40">
        <v>435.435</v>
      </c>
      <c r="M40">
        <v>92</v>
      </c>
      <c r="N40">
        <v>118.125</v>
      </c>
      <c r="O40">
        <v>61.832813000000002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19.1205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24.564</v>
      </c>
      <c r="AH40">
        <v>20.834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29.484000000000002</v>
      </c>
      <c r="AR40">
        <v>36.432000000000002</v>
      </c>
      <c r="AS40">
        <v>4.5736800000000004</v>
      </c>
      <c r="AT40">
        <v>20.001799999999999</v>
      </c>
      <c r="AU40">
        <v>0</v>
      </c>
      <c r="AV40">
        <v>27.3</v>
      </c>
      <c r="AW40">
        <v>0</v>
      </c>
      <c r="AX40">
        <v>88.227999999999994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2502.9370690000001</v>
      </c>
    </row>
    <row r="41" spans="1:117">
      <c r="A41" t="s">
        <v>83</v>
      </c>
      <c r="B41">
        <v>0</v>
      </c>
      <c r="C41">
        <v>15.225</v>
      </c>
      <c r="D41">
        <v>3.15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4.3840000000000003</v>
      </c>
      <c r="K41">
        <v>679.19316800000001</v>
      </c>
      <c r="L41">
        <v>435.435</v>
      </c>
      <c r="M41">
        <v>92</v>
      </c>
      <c r="N41">
        <v>118.125</v>
      </c>
      <c r="O41">
        <v>61.832813000000002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19.1205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24.564</v>
      </c>
      <c r="AH41">
        <v>20.834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29.484000000000002</v>
      </c>
      <c r="AR41">
        <v>2.2080000000000002</v>
      </c>
      <c r="AS41">
        <v>4.5736800000000004</v>
      </c>
      <c r="AT41">
        <v>20.001799999999999</v>
      </c>
      <c r="AU41">
        <v>0</v>
      </c>
      <c r="AV41">
        <v>27.3</v>
      </c>
      <c r="AW41">
        <v>0</v>
      </c>
      <c r="AX41">
        <v>88.227999999999994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2468.7130690000004</v>
      </c>
    </row>
    <row r="42" spans="1:117">
      <c r="A42" t="s">
        <v>84</v>
      </c>
      <c r="B42">
        <v>0</v>
      </c>
      <c r="C42">
        <v>15.225</v>
      </c>
      <c r="D42">
        <v>3.15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4.3840000000000003</v>
      </c>
      <c r="K42">
        <v>679.19316800000001</v>
      </c>
      <c r="L42">
        <v>435.435</v>
      </c>
      <c r="M42">
        <v>92</v>
      </c>
      <c r="N42">
        <v>118.125</v>
      </c>
      <c r="O42">
        <v>61.832813000000002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19.1205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24.564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29.484000000000002</v>
      </c>
      <c r="AR42">
        <v>1.3248</v>
      </c>
      <c r="AS42">
        <v>4.5736800000000004</v>
      </c>
      <c r="AT42">
        <v>20.001799999999999</v>
      </c>
      <c r="AU42">
        <v>0</v>
      </c>
      <c r="AV42">
        <v>27.3</v>
      </c>
      <c r="AW42">
        <v>0</v>
      </c>
      <c r="AX42">
        <v>88.227999999999994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2446.9958690000003</v>
      </c>
    </row>
    <row r="43" spans="1:117">
      <c r="A43" t="s">
        <v>85</v>
      </c>
      <c r="B43">
        <v>0</v>
      </c>
      <c r="C43">
        <v>15.225</v>
      </c>
      <c r="D43">
        <v>3.15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4.3840000000000003</v>
      </c>
      <c r="K43">
        <v>679.19316800000001</v>
      </c>
      <c r="L43">
        <v>435.435</v>
      </c>
      <c r="M43">
        <v>92</v>
      </c>
      <c r="N43">
        <v>118.125</v>
      </c>
      <c r="O43">
        <v>61.832813000000002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19.1205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24.564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29.484000000000002</v>
      </c>
      <c r="AR43">
        <v>1.3248</v>
      </c>
      <c r="AS43">
        <v>4.5736800000000004</v>
      </c>
      <c r="AT43">
        <v>20.001799999999999</v>
      </c>
      <c r="AU43">
        <v>0</v>
      </c>
      <c r="AV43">
        <v>27.3</v>
      </c>
      <c r="AW43">
        <v>0</v>
      </c>
      <c r="AX43">
        <v>88.227999999999994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2446.9958690000003</v>
      </c>
    </row>
    <row r="44" spans="1:117">
      <c r="A44" t="s">
        <v>86</v>
      </c>
      <c r="B44">
        <v>0</v>
      </c>
      <c r="C44">
        <v>15.225</v>
      </c>
      <c r="D44">
        <v>3.15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4.3840000000000003</v>
      </c>
      <c r="K44">
        <v>679.19316800000001</v>
      </c>
      <c r="L44">
        <v>435.435</v>
      </c>
      <c r="M44">
        <v>92</v>
      </c>
      <c r="N44">
        <v>118.125</v>
      </c>
      <c r="O44">
        <v>61.832813000000002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19.1205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24.564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29.484000000000002</v>
      </c>
      <c r="AR44">
        <v>1.3248</v>
      </c>
      <c r="AS44">
        <v>4.5736800000000004</v>
      </c>
      <c r="AT44">
        <v>20.001799999999999</v>
      </c>
      <c r="AU44">
        <v>0</v>
      </c>
      <c r="AV44">
        <v>27.3</v>
      </c>
      <c r="AW44">
        <v>0</v>
      </c>
      <c r="AX44">
        <v>88.227999999999994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2430.5170170000001</v>
      </c>
    </row>
    <row r="45" spans="1:117">
      <c r="A45" t="s">
        <v>87</v>
      </c>
      <c r="B45">
        <v>0</v>
      </c>
      <c r="C45">
        <v>15.225</v>
      </c>
      <c r="D45">
        <v>3.15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4.3840000000000003</v>
      </c>
      <c r="K45">
        <v>679.19316800000001</v>
      </c>
      <c r="L45">
        <v>435.435</v>
      </c>
      <c r="M45">
        <v>92</v>
      </c>
      <c r="N45">
        <v>118.125</v>
      </c>
      <c r="O45">
        <v>61.832813000000002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19.1205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24.564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29.484000000000002</v>
      </c>
      <c r="AR45">
        <v>1.3248</v>
      </c>
      <c r="AS45">
        <v>4.7081999999999997</v>
      </c>
      <c r="AT45">
        <v>20.001799999999999</v>
      </c>
      <c r="AU45">
        <v>0</v>
      </c>
      <c r="AV45">
        <v>27.3</v>
      </c>
      <c r="AW45">
        <v>0</v>
      </c>
      <c r="AX45">
        <v>88.227999999999994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2430.6515370000002</v>
      </c>
    </row>
    <row r="46" spans="1:117">
      <c r="A46" t="s">
        <v>88</v>
      </c>
      <c r="B46">
        <v>0</v>
      </c>
      <c r="C46">
        <v>15.225</v>
      </c>
      <c r="D46">
        <v>3.15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4.3840000000000003</v>
      </c>
      <c r="K46">
        <v>679.19316800000001</v>
      </c>
      <c r="L46">
        <v>435.435</v>
      </c>
      <c r="M46">
        <v>92</v>
      </c>
      <c r="N46">
        <v>118.125</v>
      </c>
      <c r="O46">
        <v>61.832813000000002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19.1205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24.564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18.899999999999999</v>
      </c>
      <c r="AR46">
        <v>1.3248</v>
      </c>
      <c r="AS46">
        <v>4.7081999999999997</v>
      </c>
      <c r="AT46">
        <v>20.001799999999999</v>
      </c>
      <c r="AU46">
        <v>0</v>
      </c>
      <c r="AV46">
        <v>27.3</v>
      </c>
      <c r="AW46">
        <v>0</v>
      </c>
      <c r="AX46">
        <v>88.227999999999994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2420.0675370000004</v>
      </c>
    </row>
    <row r="47" spans="1:117">
      <c r="A47" t="s">
        <v>89</v>
      </c>
      <c r="B47">
        <v>0</v>
      </c>
      <c r="C47">
        <v>14.7</v>
      </c>
      <c r="D47">
        <v>3.15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4.3840000000000003</v>
      </c>
      <c r="K47">
        <v>679.19316800000001</v>
      </c>
      <c r="L47">
        <v>435.435</v>
      </c>
      <c r="M47">
        <v>92</v>
      </c>
      <c r="N47">
        <v>118.125</v>
      </c>
      <c r="O47">
        <v>61.832813000000002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19.1205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24.564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5.67</v>
      </c>
      <c r="AR47">
        <v>26.495999999999999</v>
      </c>
      <c r="AS47">
        <v>8.3402399999999997</v>
      </c>
      <c r="AT47">
        <v>20.001799999999999</v>
      </c>
      <c r="AU47">
        <v>0</v>
      </c>
      <c r="AV47">
        <v>27.3</v>
      </c>
      <c r="AW47">
        <v>0</v>
      </c>
      <c r="AX47">
        <v>88.227999999999994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2435.1157770000004</v>
      </c>
    </row>
    <row r="48" spans="1:117">
      <c r="A48" t="s">
        <v>90</v>
      </c>
      <c r="B48">
        <v>0</v>
      </c>
      <c r="C48">
        <v>14.7</v>
      </c>
      <c r="D48">
        <v>3.15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4.3840000000000003</v>
      </c>
      <c r="K48">
        <v>679.19316800000001</v>
      </c>
      <c r="L48">
        <v>435.435</v>
      </c>
      <c r="M48">
        <v>92</v>
      </c>
      <c r="N48">
        <v>118.125</v>
      </c>
      <c r="O48">
        <v>61.832813000000002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19.1205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24.564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0</v>
      </c>
      <c r="AR48">
        <v>26.495999999999999</v>
      </c>
      <c r="AS48">
        <v>8.3402399999999997</v>
      </c>
      <c r="AT48">
        <v>20.001799999999999</v>
      </c>
      <c r="AU48">
        <v>0</v>
      </c>
      <c r="AV48">
        <v>27.3</v>
      </c>
      <c r="AW48">
        <v>0</v>
      </c>
      <c r="AX48">
        <v>88.227999999999994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2429.4457770000004</v>
      </c>
    </row>
    <row r="49" spans="1:117">
      <c r="A49" t="s">
        <v>91</v>
      </c>
      <c r="B49">
        <v>0</v>
      </c>
      <c r="C49">
        <v>14.7</v>
      </c>
      <c r="D49">
        <v>3.15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4.3840000000000003</v>
      </c>
      <c r="K49">
        <v>679.19316800000001</v>
      </c>
      <c r="L49">
        <v>435.435</v>
      </c>
      <c r="M49">
        <v>92</v>
      </c>
      <c r="N49">
        <v>118.125</v>
      </c>
      <c r="O49">
        <v>61.832813000000002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24.401399999999999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44.322000000000003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3.3119999999999998</v>
      </c>
      <c r="AS49">
        <v>4.7081999999999997</v>
      </c>
      <c r="AT49">
        <v>20.001799999999999</v>
      </c>
      <c r="AU49">
        <v>0</v>
      </c>
      <c r="AV49">
        <v>27.3</v>
      </c>
      <c r="AW49">
        <v>0</v>
      </c>
      <c r="AX49">
        <v>88.227999999999994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2427.6686370000007</v>
      </c>
    </row>
    <row r="50" spans="1:117">
      <c r="A50" t="s">
        <v>92</v>
      </c>
      <c r="B50">
        <v>0</v>
      </c>
      <c r="C50">
        <v>14.7</v>
      </c>
      <c r="D50">
        <v>3.15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4.3840000000000003</v>
      </c>
      <c r="K50">
        <v>679.19316800000001</v>
      </c>
      <c r="L50">
        <v>435.435</v>
      </c>
      <c r="M50">
        <v>92</v>
      </c>
      <c r="N50">
        <v>118.125</v>
      </c>
      <c r="O50">
        <v>61.832813000000002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29.682300000000001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44.322000000000003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27.3</v>
      </c>
      <c r="AW50">
        <v>0</v>
      </c>
      <c r="AX50">
        <v>88.227999999999994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2431.8455370000006</v>
      </c>
    </row>
    <row r="51" spans="1:117">
      <c r="A51" t="s">
        <v>93</v>
      </c>
      <c r="B51">
        <v>0</v>
      </c>
      <c r="C51">
        <v>14.7</v>
      </c>
      <c r="D51">
        <v>3.15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4.3840000000000003</v>
      </c>
      <c r="K51">
        <v>679.19316800000001</v>
      </c>
      <c r="L51">
        <v>435.435</v>
      </c>
      <c r="M51">
        <v>92</v>
      </c>
      <c r="N51">
        <v>118.125</v>
      </c>
      <c r="O51">
        <v>61.832813000000002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20.155000000000001</v>
      </c>
      <c r="W51">
        <v>34.799309999999998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44.322000000000003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1.6559999999999999</v>
      </c>
      <c r="AS51">
        <v>4.7081999999999997</v>
      </c>
      <c r="AT51">
        <v>20.001799999999999</v>
      </c>
      <c r="AU51">
        <v>0</v>
      </c>
      <c r="AV51">
        <v>27.3</v>
      </c>
      <c r="AW51">
        <v>0</v>
      </c>
      <c r="AX51">
        <v>88.227999999999994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2426.7624970000006</v>
      </c>
    </row>
    <row r="52" spans="1:117">
      <c r="A52" t="s">
        <v>94</v>
      </c>
      <c r="B52">
        <v>0</v>
      </c>
      <c r="C52">
        <v>14.7</v>
      </c>
      <c r="D52">
        <v>3.15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4.3840000000000003</v>
      </c>
      <c r="K52">
        <v>679.19316800000001</v>
      </c>
      <c r="L52">
        <v>435.435</v>
      </c>
      <c r="M52">
        <v>92</v>
      </c>
      <c r="N52">
        <v>118.125</v>
      </c>
      <c r="O52">
        <v>61.832813000000002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20.155000000000001</v>
      </c>
      <c r="W52">
        <v>34.799309999999998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44.322000000000003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1.6559999999999999</v>
      </c>
      <c r="AS52">
        <v>4.7081999999999997</v>
      </c>
      <c r="AT52">
        <v>20.001799999999999</v>
      </c>
      <c r="AU52">
        <v>0</v>
      </c>
      <c r="AV52">
        <v>27.3</v>
      </c>
      <c r="AW52">
        <v>0</v>
      </c>
      <c r="AX52">
        <v>88.227999999999994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2426.7624970000006</v>
      </c>
    </row>
    <row r="53" spans="1:117">
      <c r="A53" t="s">
        <v>95</v>
      </c>
      <c r="B53">
        <v>0</v>
      </c>
      <c r="C53">
        <v>14.7</v>
      </c>
      <c r="D53">
        <v>3.15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4.3840000000000003</v>
      </c>
      <c r="K53">
        <v>679.19316800000001</v>
      </c>
      <c r="L53">
        <v>435.435</v>
      </c>
      <c r="M53">
        <v>92</v>
      </c>
      <c r="N53">
        <v>118.125</v>
      </c>
      <c r="O53">
        <v>61.832813000000002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20.155000000000001</v>
      </c>
      <c r="W53">
        <v>34.799309999999998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44.322000000000003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1.6559999999999999</v>
      </c>
      <c r="AS53">
        <v>4.7081999999999997</v>
      </c>
      <c r="AT53">
        <v>20.001799999999999</v>
      </c>
      <c r="AU53">
        <v>0</v>
      </c>
      <c r="AV53">
        <v>27.3</v>
      </c>
      <c r="AW53">
        <v>0</v>
      </c>
      <c r="AX53">
        <v>88.227999999999994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2426.7624970000006</v>
      </c>
    </row>
    <row r="54" spans="1:117">
      <c r="A54" t="s">
        <v>96</v>
      </c>
      <c r="B54">
        <v>0</v>
      </c>
      <c r="C54">
        <v>14.7</v>
      </c>
      <c r="D54">
        <v>3.15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4.3840000000000003</v>
      </c>
      <c r="K54">
        <v>679.19316800000001</v>
      </c>
      <c r="L54">
        <v>435.435</v>
      </c>
      <c r="M54">
        <v>92</v>
      </c>
      <c r="N54">
        <v>118.125</v>
      </c>
      <c r="O54">
        <v>61.832813000000002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20.155000000000001</v>
      </c>
      <c r="W54">
        <v>34.799309999999998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44.322000000000003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1.6559999999999999</v>
      </c>
      <c r="AS54">
        <v>4.7081999999999997</v>
      </c>
      <c r="AT54">
        <v>20.001799999999999</v>
      </c>
      <c r="AU54">
        <v>0</v>
      </c>
      <c r="AV54">
        <v>27.3</v>
      </c>
      <c r="AW54">
        <v>0</v>
      </c>
      <c r="AX54">
        <v>88.227999999999994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2426.7624970000006</v>
      </c>
    </row>
    <row r="55" spans="1:117">
      <c r="A55" t="s">
        <v>97</v>
      </c>
      <c r="B55">
        <v>0</v>
      </c>
      <c r="C55">
        <v>14.7</v>
      </c>
      <c r="D55">
        <v>3.15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4.3840000000000003</v>
      </c>
      <c r="K55">
        <v>679.49316799999997</v>
      </c>
      <c r="L55">
        <v>435.435</v>
      </c>
      <c r="M55">
        <v>92</v>
      </c>
      <c r="N55">
        <v>118.125</v>
      </c>
      <c r="O55">
        <v>61.832813000000002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20.155000000000001</v>
      </c>
      <c r="W55">
        <v>34.799309999999998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44.322000000000003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1.6559999999999999</v>
      </c>
      <c r="AS55">
        <v>4.7081999999999997</v>
      </c>
      <c r="AT55">
        <v>20.001799999999999</v>
      </c>
      <c r="AU55">
        <v>0</v>
      </c>
      <c r="AV55">
        <v>27.3</v>
      </c>
      <c r="AW55">
        <v>0</v>
      </c>
      <c r="AX55">
        <v>88.227999999999994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2427.0624970000003</v>
      </c>
    </row>
    <row r="56" spans="1:117">
      <c r="A56" t="s">
        <v>98</v>
      </c>
      <c r="B56">
        <v>0</v>
      </c>
      <c r="C56">
        <v>14.7</v>
      </c>
      <c r="D56">
        <v>3.15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4.3840000000000003</v>
      </c>
      <c r="K56">
        <v>679.49316799999997</v>
      </c>
      <c r="L56">
        <v>435.435</v>
      </c>
      <c r="M56">
        <v>92</v>
      </c>
      <c r="N56">
        <v>118.125</v>
      </c>
      <c r="O56">
        <v>61.832813000000002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20.155000000000001</v>
      </c>
      <c r="W56">
        <v>34.799309999999998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44.322000000000003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20.001799999999999</v>
      </c>
      <c r="AU56">
        <v>0</v>
      </c>
      <c r="AV56">
        <v>27.3</v>
      </c>
      <c r="AW56">
        <v>0</v>
      </c>
      <c r="AX56">
        <v>88.227999999999994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2427.0624970000003</v>
      </c>
    </row>
    <row r="57" spans="1:117">
      <c r="A57" t="s">
        <v>99</v>
      </c>
      <c r="B57">
        <v>0</v>
      </c>
      <c r="C57">
        <v>14.7</v>
      </c>
      <c r="D57">
        <v>3.15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4.3840000000000003</v>
      </c>
      <c r="K57">
        <v>679.49316799999997</v>
      </c>
      <c r="L57">
        <v>435.435</v>
      </c>
      <c r="M57">
        <v>92</v>
      </c>
      <c r="N57">
        <v>118.125</v>
      </c>
      <c r="O57">
        <v>61.832813000000002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20.155000000000001</v>
      </c>
      <c r="W57">
        <v>34.799309999999998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44.322000000000003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20.001799999999999</v>
      </c>
      <c r="AU57">
        <v>0</v>
      </c>
      <c r="AV57">
        <v>27.3</v>
      </c>
      <c r="AW57">
        <v>0</v>
      </c>
      <c r="AX57">
        <v>88.227999999999994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2427.0624970000003</v>
      </c>
    </row>
    <row r="58" spans="1:117">
      <c r="A58" t="s">
        <v>100</v>
      </c>
      <c r="B58">
        <v>0</v>
      </c>
      <c r="C58">
        <v>14.7</v>
      </c>
      <c r="D58">
        <v>3.15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4.3840000000000003</v>
      </c>
      <c r="K58">
        <v>679.49316799999997</v>
      </c>
      <c r="L58">
        <v>435.435</v>
      </c>
      <c r="M58">
        <v>92</v>
      </c>
      <c r="N58">
        <v>118.125</v>
      </c>
      <c r="O58">
        <v>61.832813000000002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20.155000000000001</v>
      </c>
      <c r="W58">
        <v>34.799309999999998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44.322000000000003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20.001799999999999</v>
      </c>
      <c r="AU58">
        <v>0</v>
      </c>
      <c r="AV58">
        <v>27.3</v>
      </c>
      <c r="AW58">
        <v>0</v>
      </c>
      <c r="AX58">
        <v>88.227999999999994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2427.0624970000003</v>
      </c>
    </row>
    <row r="59" spans="1:117">
      <c r="A59" t="s">
        <v>101</v>
      </c>
      <c r="B59">
        <v>0</v>
      </c>
      <c r="C59">
        <v>14.7</v>
      </c>
      <c r="D59">
        <v>3.15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4.3840000000000003</v>
      </c>
      <c r="K59">
        <v>679.49316799999997</v>
      </c>
      <c r="L59">
        <v>435.435</v>
      </c>
      <c r="M59">
        <v>92</v>
      </c>
      <c r="N59">
        <v>118.125</v>
      </c>
      <c r="O59">
        <v>61.832813000000002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20.155000000000001</v>
      </c>
      <c r="W59">
        <v>34.799309999999998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44.322000000000003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1.6559999999999999</v>
      </c>
      <c r="AS59">
        <v>4.7081999999999997</v>
      </c>
      <c r="AT59">
        <v>20.001799999999999</v>
      </c>
      <c r="AU59">
        <v>0</v>
      </c>
      <c r="AV59">
        <v>27.3</v>
      </c>
      <c r="AW59">
        <v>0</v>
      </c>
      <c r="AX59">
        <v>88.227999999999994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2427.0624970000003</v>
      </c>
    </row>
    <row r="60" spans="1:117">
      <c r="A60" t="s">
        <v>102</v>
      </c>
      <c r="B60">
        <v>0</v>
      </c>
      <c r="C60">
        <v>14.7</v>
      </c>
      <c r="D60">
        <v>3.15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4.3840000000000003</v>
      </c>
      <c r="K60">
        <v>679.49316799999997</v>
      </c>
      <c r="L60">
        <v>435.435</v>
      </c>
      <c r="M60">
        <v>92</v>
      </c>
      <c r="N60">
        <v>118.125</v>
      </c>
      <c r="O60">
        <v>61.832813000000002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20.155000000000001</v>
      </c>
      <c r="W60">
        <v>34.799309999999998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44.322000000000003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1.6559999999999999</v>
      </c>
      <c r="AS60">
        <v>4.7081999999999997</v>
      </c>
      <c r="AT60">
        <v>20.001799999999999</v>
      </c>
      <c r="AU60">
        <v>0</v>
      </c>
      <c r="AV60">
        <v>27.3</v>
      </c>
      <c r="AW60">
        <v>0</v>
      </c>
      <c r="AX60">
        <v>88.227999999999994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2427.0624970000003</v>
      </c>
    </row>
    <row r="61" spans="1:117">
      <c r="A61" t="s">
        <v>103</v>
      </c>
      <c r="B61">
        <v>0</v>
      </c>
      <c r="C61">
        <v>14.7</v>
      </c>
      <c r="D61">
        <v>3.15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4.3840000000000003</v>
      </c>
      <c r="K61">
        <v>679.49316799999997</v>
      </c>
      <c r="L61">
        <v>435.435</v>
      </c>
      <c r="M61">
        <v>92</v>
      </c>
      <c r="N61">
        <v>118.125</v>
      </c>
      <c r="O61">
        <v>61.832813000000002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20.155000000000001</v>
      </c>
      <c r="W61">
        <v>34.799309999999998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44.322000000000003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14.742000000000001</v>
      </c>
      <c r="AR61">
        <v>1.6559999999999999</v>
      </c>
      <c r="AS61">
        <v>4.5736800000000004</v>
      </c>
      <c r="AT61">
        <v>20.001799999999999</v>
      </c>
      <c r="AU61">
        <v>0</v>
      </c>
      <c r="AV61">
        <v>27.3</v>
      </c>
      <c r="AW61">
        <v>0</v>
      </c>
      <c r="AX61">
        <v>88.227999999999994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2441.6699770000005</v>
      </c>
    </row>
    <row r="62" spans="1:117">
      <c r="A62" t="s">
        <v>104</v>
      </c>
      <c r="B62">
        <v>0</v>
      </c>
      <c r="C62">
        <v>14.7</v>
      </c>
      <c r="D62">
        <v>3.15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4.3840000000000003</v>
      </c>
      <c r="K62">
        <v>679.49316799999997</v>
      </c>
      <c r="L62">
        <v>435.435</v>
      </c>
      <c r="M62">
        <v>92</v>
      </c>
      <c r="N62">
        <v>118.125</v>
      </c>
      <c r="O62">
        <v>61.832813000000002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20.155000000000001</v>
      </c>
      <c r="W62">
        <v>34.799309999999998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44.322000000000003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14.742000000000001</v>
      </c>
      <c r="AR62">
        <v>1.6559999999999999</v>
      </c>
      <c r="AS62">
        <v>4.5736800000000004</v>
      </c>
      <c r="AT62">
        <v>20.001799999999999</v>
      </c>
      <c r="AU62">
        <v>0</v>
      </c>
      <c r="AV62">
        <v>27.3</v>
      </c>
      <c r="AW62">
        <v>0</v>
      </c>
      <c r="AX62">
        <v>88.227999999999994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2441.6699770000005</v>
      </c>
    </row>
    <row r="63" spans="1:117">
      <c r="A63" t="s">
        <v>105</v>
      </c>
      <c r="B63">
        <v>0</v>
      </c>
      <c r="C63">
        <v>14.7</v>
      </c>
      <c r="D63">
        <v>3.15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4.3840000000000003</v>
      </c>
      <c r="K63">
        <v>679.49316799999997</v>
      </c>
      <c r="L63">
        <v>435.435</v>
      </c>
      <c r="M63">
        <v>92</v>
      </c>
      <c r="N63">
        <v>118.125</v>
      </c>
      <c r="O63">
        <v>61.832813000000002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20.155000000000001</v>
      </c>
      <c r="W63">
        <v>34.799309999999998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44.322000000000003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14.742000000000001</v>
      </c>
      <c r="AR63">
        <v>1.6559999999999999</v>
      </c>
      <c r="AS63">
        <v>4.5736800000000004</v>
      </c>
      <c r="AT63">
        <v>20.001799999999999</v>
      </c>
      <c r="AU63">
        <v>0</v>
      </c>
      <c r="AV63">
        <v>27.3</v>
      </c>
      <c r="AW63">
        <v>0</v>
      </c>
      <c r="AX63">
        <v>88.227999999999994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2441.6699770000005</v>
      </c>
    </row>
    <row r="64" spans="1:117">
      <c r="A64" t="s">
        <v>106</v>
      </c>
      <c r="B64">
        <v>0</v>
      </c>
      <c r="C64">
        <v>14.7</v>
      </c>
      <c r="D64">
        <v>3.15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4.3840000000000003</v>
      </c>
      <c r="K64">
        <v>679.49316799999997</v>
      </c>
      <c r="L64">
        <v>435.435</v>
      </c>
      <c r="M64">
        <v>92</v>
      </c>
      <c r="N64">
        <v>118.125</v>
      </c>
      <c r="O64">
        <v>61.832813000000002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20.155000000000001</v>
      </c>
      <c r="W64">
        <v>34.799309999999998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44.322000000000003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29.484000000000002</v>
      </c>
      <c r="AR64">
        <v>1.6559999999999999</v>
      </c>
      <c r="AS64">
        <v>4.5736800000000004</v>
      </c>
      <c r="AT64">
        <v>20.001799999999999</v>
      </c>
      <c r="AU64">
        <v>0</v>
      </c>
      <c r="AV64">
        <v>27.3</v>
      </c>
      <c r="AW64">
        <v>0</v>
      </c>
      <c r="AX64">
        <v>88.227999999999994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2456.4119770000002</v>
      </c>
    </row>
    <row r="65" spans="1:117">
      <c r="A65" t="s">
        <v>107</v>
      </c>
      <c r="B65">
        <v>0</v>
      </c>
      <c r="C65">
        <v>14.7</v>
      </c>
      <c r="D65">
        <v>3.15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4.3840000000000003</v>
      </c>
      <c r="K65">
        <v>679.49316799999997</v>
      </c>
      <c r="L65">
        <v>435.435</v>
      </c>
      <c r="M65">
        <v>92</v>
      </c>
      <c r="N65">
        <v>118.125</v>
      </c>
      <c r="O65">
        <v>61.832813000000002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20.155000000000001</v>
      </c>
      <c r="W65">
        <v>34.799309999999998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44.322000000000003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29.484000000000002</v>
      </c>
      <c r="AR65">
        <v>1.6559999999999999</v>
      </c>
      <c r="AS65">
        <v>4.5736800000000004</v>
      </c>
      <c r="AT65">
        <v>20.001799999999999</v>
      </c>
      <c r="AU65">
        <v>0</v>
      </c>
      <c r="AV65">
        <v>27.3</v>
      </c>
      <c r="AW65">
        <v>0</v>
      </c>
      <c r="AX65">
        <v>88.227999999999994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2456.4119770000002</v>
      </c>
    </row>
    <row r="66" spans="1:117">
      <c r="A66" t="s">
        <v>108</v>
      </c>
      <c r="B66">
        <v>0</v>
      </c>
      <c r="C66">
        <v>14.7</v>
      </c>
      <c r="D66">
        <v>3.15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4.3840000000000003</v>
      </c>
      <c r="K66">
        <v>679.49316799999997</v>
      </c>
      <c r="L66">
        <v>435.435</v>
      </c>
      <c r="M66">
        <v>92</v>
      </c>
      <c r="N66">
        <v>118.125</v>
      </c>
      <c r="O66">
        <v>61.832813000000002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20.155000000000001</v>
      </c>
      <c r="W66">
        <v>34.799309999999998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44.322000000000003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1.6559999999999999</v>
      </c>
      <c r="AS66">
        <v>4.5736800000000004</v>
      </c>
      <c r="AT66">
        <v>20.001799999999999</v>
      </c>
      <c r="AU66">
        <v>0</v>
      </c>
      <c r="AV66">
        <v>27.3</v>
      </c>
      <c r="AW66">
        <v>0</v>
      </c>
      <c r="AX66">
        <v>88.227999999999994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2470.3979770000001</v>
      </c>
    </row>
    <row r="67" spans="1:117">
      <c r="A67" t="s">
        <v>109</v>
      </c>
      <c r="B67">
        <v>0</v>
      </c>
      <c r="C67">
        <v>14.7</v>
      </c>
      <c r="D67">
        <v>3.15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4.3840000000000003</v>
      </c>
      <c r="K67">
        <v>679.19316800000001</v>
      </c>
      <c r="L67">
        <v>435.435</v>
      </c>
      <c r="M67">
        <v>92</v>
      </c>
      <c r="N67">
        <v>118.125</v>
      </c>
      <c r="O67">
        <v>61.832813000000002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20.155000000000001</v>
      </c>
      <c r="W67">
        <v>34.799309999999998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44.322000000000003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43.47</v>
      </c>
      <c r="AR67">
        <v>1.6559999999999999</v>
      </c>
      <c r="AS67">
        <v>4.5736800000000004</v>
      </c>
      <c r="AT67">
        <v>20.001799999999999</v>
      </c>
      <c r="AU67">
        <v>0</v>
      </c>
      <c r="AV67">
        <v>27.3</v>
      </c>
      <c r="AW67">
        <v>0</v>
      </c>
      <c r="AX67">
        <v>88.227999999999994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2470.0979770000004</v>
      </c>
    </row>
    <row r="68" spans="1:117">
      <c r="A68" t="s">
        <v>110</v>
      </c>
      <c r="B68">
        <v>0</v>
      </c>
      <c r="C68">
        <v>14.7</v>
      </c>
      <c r="D68">
        <v>3.15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4.3840000000000003</v>
      </c>
      <c r="K68">
        <v>679.19316800000001</v>
      </c>
      <c r="L68">
        <v>435.435</v>
      </c>
      <c r="M68">
        <v>92</v>
      </c>
      <c r="N68">
        <v>118.125</v>
      </c>
      <c r="O68">
        <v>61.832813000000002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20.155000000000001</v>
      </c>
      <c r="W68">
        <v>34.799309999999998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44.322000000000003</v>
      </c>
      <c r="AH68">
        <v>18.3718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43.47</v>
      </c>
      <c r="AR68">
        <v>1.6559999999999999</v>
      </c>
      <c r="AS68">
        <v>4.5736800000000004</v>
      </c>
      <c r="AT68">
        <v>20.001799999999999</v>
      </c>
      <c r="AU68">
        <v>0</v>
      </c>
      <c r="AV68">
        <v>27.3</v>
      </c>
      <c r="AW68">
        <v>0</v>
      </c>
      <c r="AX68">
        <v>88.227999999999994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2504.9486290000004</v>
      </c>
    </row>
    <row r="69" spans="1:117">
      <c r="A69" t="s">
        <v>111</v>
      </c>
      <c r="B69">
        <v>0</v>
      </c>
      <c r="C69">
        <v>14.7</v>
      </c>
      <c r="D69">
        <v>3.15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4.3840000000000003</v>
      </c>
      <c r="K69">
        <v>679.19316800000001</v>
      </c>
      <c r="L69">
        <v>435.435</v>
      </c>
      <c r="M69">
        <v>92</v>
      </c>
      <c r="N69">
        <v>118.125</v>
      </c>
      <c r="O69">
        <v>61.832813000000002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20.155000000000001</v>
      </c>
      <c r="W69">
        <v>34.799309999999998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44.322000000000003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7.4298000000000002</v>
      </c>
      <c r="AQ69">
        <v>43.47</v>
      </c>
      <c r="AR69">
        <v>1.6559999999999999</v>
      </c>
      <c r="AS69">
        <v>4.5736800000000004</v>
      </c>
      <c r="AT69">
        <v>20.001799999999999</v>
      </c>
      <c r="AU69">
        <v>0</v>
      </c>
      <c r="AV69">
        <v>27.3</v>
      </c>
      <c r="AW69">
        <v>0</v>
      </c>
      <c r="AX69">
        <v>88.227999999999994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2525.8058290000004</v>
      </c>
    </row>
    <row r="70" spans="1:117">
      <c r="A70" t="s">
        <v>112</v>
      </c>
      <c r="B70">
        <v>0</v>
      </c>
      <c r="C70">
        <v>14.7</v>
      </c>
      <c r="D70">
        <v>3.15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4.3840000000000003</v>
      </c>
      <c r="K70">
        <v>679.19316800000001</v>
      </c>
      <c r="L70">
        <v>435.435</v>
      </c>
      <c r="M70">
        <v>92</v>
      </c>
      <c r="N70">
        <v>118.125</v>
      </c>
      <c r="O70">
        <v>61.832813000000002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20.155000000000001</v>
      </c>
      <c r="W70">
        <v>34.799309999999998</v>
      </c>
      <c r="X70">
        <v>0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9.0711999999999993</v>
      </c>
      <c r="AG70">
        <v>44.322000000000003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7.4298000000000002</v>
      </c>
      <c r="AQ70">
        <v>44.225999999999999</v>
      </c>
      <c r="AR70">
        <v>1.6559999999999999</v>
      </c>
      <c r="AS70">
        <v>4.5736800000000004</v>
      </c>
      <c r="AT70">
        <v>20.001799999999999</v>
      </c>
      <c r="AU70">
        <v>0</v>
      </c>
      <c r="AV70">
        <v>27.3</v>
      </c>
      <c r="AW70">
        <v>0</v>
      </c>
      <c r="AX70">
        <v>88.227999999999994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2553.5693290000004</v>
      </c>
    </row>
    <row r="71" spans="1:117">
      <c r="A71" t="s">
        <v>113</v>
      </c>
      <c r="B71">
        <v>0</v>
      </c>
      <c r="C71">
        <v>14.7</v>
      </c>
      <c r="D71">
        <v>3.15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4.3840000000000003</v>
      </c>
      <c r="K71">
        <v>679.19316800000001</v>
      </c>
      <c r="L71">
        <v>435.435</v>
      </c>
      <c r="M71">
        <v>92</v>
      </c>
      <c r="N71">
        <v>118.125</v>
      </c>
      <c r="O71">
        <v>61.832813000000002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0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32.957704</v>
      </c>
      <c r="AF71">
        <v>17.748000000000001</v>
      </c>
      <c r="AG71">
        <v>44.322000000000003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7.4298000000000002</v>
      </c>
      <c r="AQ71">
        <v>44.225999999999999</v>
      </c>
      <c r="AR71">
        <v>1.6559999999999999</v>
      </c>
      <c r="AS71">
        <v>4.5736800000000004</v>
      </c>
      <c r="AT71">
        <v>20.001799999999999</v>
      </c>
      <c r="AU71">
        <v>0</v>
      </c>
      <c r="AV71">
        <v>27.3</v>
      </c>
      <c r="AW71">
        <v>0</v>
      </c>
      <c r="AX71">
        <v>88.227999999999994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2610.9028310000003</v>
      </c>
    </row>
    <row r="72" spans="1:117">
      <c r="A72" t="s">
        <v>114</v>
      </c>
      <c r="B72">
        <v>0</v>
      </c>
      <c r="C72">
        <v>14.7</v>
      </c>
      <c r="D72">
        <v>3.15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4.3840000000000003</v>
      </c>
      <c r="K72">
        <v>679.19316800000001</v>
      </c>
      <c r="L72">
        <v>435.435</v>
      </c>
      <c r="M72">
        <v>92</v>
      </c>
      <c r="N72">
        <v>118.125</v>
      </c>
      <c r="O72">
        <v>61.832813000000002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0</v>
      </c>
      <c r="Y72">
        <v>0</v>
      </c>
      <c r="Z72">
        <v>1.1000000000000001</v>
      </c>
      <c r="AA72">
        <v>7.0309999999999997</v>
      </c>
      <c r="AB72">
        <v>6.665</v>
      </c>
      <c r="AC72">
        <v>0</v>
      </c>
      <c r="AD72">
        <v>16.095064000000001</v>
      </c>
      <c r="AE72">
        <v>32.957704</v>
      </c>
      <c r="AF72">
        <v>26.622</v>
      </c>
      <c r="AG72">
        <v>44.322000000000003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7.4298000000000002</v>
      </c>
      <c r="AQ72">
        <v>44.225999999999999</v>
      </c>
      <c r="AR72">
        <v>1.6559999999999999</v>
      </c>
      <c r="AS72">
        <v>4.5736800000000004</v>
      </c>
      <c r="AT72">
        <v>20.001799999999999</v>
      </c>
      <c r="AU72">
        <v>0</v>
      </c>
      <c r="AV72">
        <v>27.3</v>
      </c>
      <c r="AW72">
        <v>0</v>
      </c>
      <c r="AX72">
        <v>88.227999999999994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2671.4051950000003</v>
      </c>
    </row>
    <row r="73" spans="1:117">
      <c r="A73" t="s">
        <v>115</v>
      </c>
      <c r="B73">
        <v>0</v>
      </c>
      <c r="C73">
        <v>14.7</v>
      </c>
      <c r="D73">
        <v>3.15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4.3840000000000003</v>
      </c>
      <c r="K73">
        <v>679.19316800000001</v>
      </c>
      <c r="L73">
        <v>435.435</v>
      </c>
      <c r="M73">
        <v>92</v>
      </c>
      <c r="N73">
        <v>118.125</v>
      </c>
      <c r="O73">
        <v>61.832813000000002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0</v>
      </c>
      <c r="Y73">
        <v>0</v>
      </c>
      <c r="Z73">
        <v>13.041600000000001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44.322000000000003</v>
      </c>
      <c r="AH73">
        <v>93.563599999999994</v>
      </c>
      <c r="AI73">
        <v>0</v>
      </c>
      <c r="AJ73">
        <v>0</v>
      </c>
      <c r="AK73">
        <v>54.567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7.4298000000000002</v>
      </c>
      <c r="AQ73">
        <v>44.225999999999999</v>
      </c>
      <c r="AR73">
        <v>1.6559999999999999</v>
      </c>
      <c r="AS73">
        <v>4.5736800000000004</v>
      </c>
      <c r="AT73">
        <v>20.001799999999999</v>
      </c>
      <c r="AU73">
        <v>0</v>
      </c>
      <c r="AV73">
        <v>27.3</v>
      </c>
      <c r="AW73">
        <v>0</v>
      </c>
      <c r="AX73">
        <v>88.227999999999994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2774.792723</v>
      </c>
    </row>
    <row r="74" spans="1:117">
      <c r="A74" t="s">
        <v>116</v>
      </c>
      <c r="B74">
        <v>0</v>
      </c>
      <c r="C74">
        <v>14.7</v>
      </c>
      <c r="D74">
        <v>3.15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4.3840000000000003</v>
      </c>
      <c r="K74">
        <v>679.19316800000001</v>
      </c>
      <c r="L74">
        <v>435.435</v>
      </c>
      <c r="M74">
        <v>92</v>
      </c>
      <c r="N74">
        <v>118.125</v>
      </c>
      <c r="O74">
        <v>61.832813000000002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0</v>
      </c>
      <c r="Y74">
        <v>0</v>
      </c>
      <c r="Z74">
        <v>13.041600000000001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44.322000000000003</v>
      </c>
      <c r="AH74">
        <v>93.563599999999994</v>
      </c>
      <c r="AI74">
        <v>0</v>
      </c>
      <c r="AJ74">
        <v>0</v>
      </c>
      <c r="AK74">
        <v>54.567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7.4298000000000002</v>
      </c>
      <c r="AQ74">
        <v>44.225999999999999</v>
      </c>
      <c r="AR74">
        <v>1.6559999999999999</v>
      </c>
      <c r="AS74">
        <v>4.5736800000000004</v>
      </c>
      <c r="AT74">
        <v>20.001799999999999</v>
      </c>
      <c r="AU74">
        <v>0</v>
      </c>
      <c r="AV74">
        <v>27.3</v>
      </c>
      <c r="AW74">
        <v>0</v>
      </c>
      <c r="AX74">
        <v>88.227999999999994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2792.1447589999998</v>
      </c>
    </row>
    <row r="75" spans="1:117">
      <c r="A75" t="s">
        <v>117</v>
      </c>
      <c r="B75">
        <v>0</v>
      </c>
      <c r="C75">
        <v>15.225</v>
      </c>
      <c r="D75">
        <v>3.15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4.3840000000000003</v>
      </c>
      <c r="K75">
        <v>679.19316800000001</v>
      </c>
      <c r="L75">
        <v>435.435</v>
      </c>
      <c r="M75">
        <v>92</v>
      </c>
      <c r="N75">
        <v>118.125</v>
      </c>
      <c r="O75">
        <v>61.832813000000002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0</v>
      </c>
      <c r="Y75">
        <v>0</v>
      </c>
      <c r="Z75">
        <v>13.041600000000001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44.322000000000003</v>
      </c>
      <c r="AH75">
        <v>93.563599999999994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44.225999999999999</v>
      </c>
      <c r="AR75">
        <v>3.3119999999999998</v>
      </c>
      <c r="AS75">
        <v>4.5736800000000004</v>
      </c>
      <c r="AT75">
        <v>20.001799999999999</v>
      </c>
      <c r="AU75">
        <v>0</v>
      </c>
      <c r="AV75">
        <v>27.3</v>
      </c>
      <c r="AW75">
        <v>0</v>
      </c>
      <c r="AX75">
        <v>88.227999999999994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2790.8459590000002</v>
      </c>
    </row>
    <row r="76" spans="1:117">
      <c r="A76" t="s">
        <v>118</v>
      </c>
      <c r="B76">
        <v>0</v>
      </c>
      <c r="C76">
        <v>15.225</v>
      </c>
      <c r="D76">
        <v>3.15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4.3840000000000003</v>
      </c>
      <c r="K76">
        <v>679.19316800000001</v>
      </c>
      <c r="L76">
        <v>435.435</v>
      </c>
      <c r="M76">
        <v>92</v>
      </c>
      <c r="N76">
        <v>118.125</v>
      </c>
      <c r="O76">
        <v>61.832813000000002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0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44.322000000000003</v>
      </c>
      <c r="AH76">
        <v>93.563599999999994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44.225999999999999</v>
      </c>
      <c r="AR76">
        <v>36.432000000000002</v>
      </c>
      <c r="AS76">
        <v>4.5736800000000004</v>
      </c>
      <c r="AT76">
        <v>20.001799999999999</v>
      </c>
      <c r="AU76">
        <v>0</v>
      </c>
      <c r="AV76">
        <v>27.3</v>
      </c>
      <c r="AW76">
        <v>0</v>
      </c>
      <c r="AX76">
        <v>88.227999999999994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2823.9659590000001</v>
      </c>
    </row>
    <row r="77" spans="1:117">
      <c r="A77" t="s">
        <v>119</v>
      </c>
      <c r="B77">
        <v>0</v>
      </c>
      <c r="C77">
        <v>15.225</v>
      </c>
      <c r="D77">
        <v>3.15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4.3840000000000003</v>
      </c>
      <c r="K77">
        <v>679.19316800000001</v>
      </c>
      <c r="L77">
        <v>435.435</v>
      </c>
      <c r="M77">
        <v>92</v>
      </c>
      <c r="N77">
        <v>118.125</v>
      </c>
      <c r="O77">
        <v>61.832813000000002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0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44.322000000000003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44.225999999999999</v>
      </c>
      <c r="AR77">
        <v>36.432000000000002</v>
      </c>
      <c r="AS77">
        <v>4.5736800000000004</v>
      </c>
      <c r="AT77">
        <v>20.001799999999999</v>
      </c>
      <c r="AU77">
        <v>0</v>
      </c>
      <c r="AV77">
        <v>27.3</v>
      </c>
      <c r="AW77">
        <v>0</v>
      </c>
      <c r="AX77">
        <v>88.227999999999994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2823.9659590000001</v>
      </c>
    </row>
    <row r="78" spans="1:117">
      <c r="A78" t="s">
        <v>120</v>
      </c>
      <c r="B78">
        <v>0</v>
      </c>
      <c r="C78">
        <v>15.225</v>
      </c>
      <c r="D78">
        <v>3.15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4.3840000000000003</v>
      </c>
      <c r="K78">
        <v>679.19316800000001</v>
      </c>
      <c r="L78">
        <v>435.435</v>
      </c>
      <c r="M78">
        <v>92</v>
      </c>
      <c r="N78">
        <v>118.125</v>
      </c>
      <c r="O78">
        <v>61.832813000000002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0</v>
      </c>
      <c r="Y78">
        <v>0</v>
      </c>
      <c r="Z78">
        <v>13.041600000000001</v>
      </c>
      <c r="AA78">
        <v>26.07</v>
      </c>
      <c r="AB78">
        <v>33.325000000000003</v>
      </c>
      <c r="AC78">
        <v>0</v>
      </c>
      <c r="AD78">
        <v>17.172999999999998</v>
      </c>
      <c r="AE78">
        <v>32.957704</v>
      </c>
      <c r="AF78">
        <v>38.966720000000002</v>
      </c>
      <c r="AG78">
        <v>44.322000000000003</v>
      </c>
      <c r="AH78">
        <v>79.548000000000002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44.225999999999999</v>
      </c>
      <c r="AR78">
        <v>3.3119999999999998</v>
      </c>
      <c r="AS78">
        <v>4.5736800000000004</v>
      </c>
      <c r="AT78">
        <v>20.001799999999999</v>
      </c>
      <c r="AU78">
        <v>0</v>
      </c>
      <c r="AV78">
        <v>27.3</v>
      </c>
      <c r="AW78">
        <v>0</v>
      </c>
      <c r="AX78">
        <v>88.227999999999994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2760.4101310000001</v>
      </c>
    </row>
    <row r="79" spans="1:117">
      <c r="A79" t="s">
        <v>121</v>
      </c>
      <c r="B79">
        <v>0</v>
      </c>
      <c r="C79">
        <v>15.225</v>
      </c>
      <c r="D79">
        <v>3.15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4.3840000000000003</v>
      </c>
      <c r="K79">
        <v>679.19316800000001</v>
      </c>
      <c r="L79">
        <v>435.435</v>
      </c>
      <c r="M79">
        <v>92</v>
      </c>
      <c r="N79">
        <v>118.125</v>
      </c>
      <c r="O79">
        <v>61.832813000000002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0</v>
      </c>
      <c r="Y79">
        <v>0</v>
      </c>
      <c r="Z79">
        <v>6.5208000000000004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26.622</v>
      </c>
      <c r="AG79">
        <v>44.322000000000003</v>
      </c>
      <c r="AH79">
        <v>50.001600000000003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1.6559999999999999</v>
      </c>
      <c r="AS79">
        <v>4.5736800000000004</v>
      </c>
      <c r="AT79">
        <v>20.001799999999999</v>
      </c>
      <c r="AU79">
        <v>0</v>
      </c>
      <c r="AV79">
        <v>27.3</v>
      </c>
      <c r="AW79">
        <v>0</v>
      </c>
      <c r="AX79">
        <v>88.227999999999994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2620.9866910000001</v>
      </c>
    </row>
    <row r="80" spans="1:117">
      <c r="A80" t="s">
        <v>122</v>
      </c>
      <c r="B80">
        <v>0</v>
      </c>
      <c r="C80">
        <v>15.225</v>
      </c>
      <c r="D80">
        <v>3.15</v>
      </c>
      <c r="E80">
        <v>0</v>
      </c>
      <c r="F80">
        <v>0</v>
      </c>
      <c r="G80">
        <v>94.047600000000003</v>
      </c>
      <c r="H80">
        <v>0</v>
      </c>
      <c r="I80">
        <v>0</v>
      </c>
      <c r="J80">
        <v>4.3840000000000003</v>
      </c>
      <c r="K80">
        <v>679.19316800000001</v>
      </c>
      <c r="L80">
        <v>435.435</v>
      </c>
      <c r="M80">
        <v>92</v>
      </c>
      <c r="N80">
        <v>118.125</v>
      </c>
      <c r="O80">
        <v>61.832813000000002</v>
      </c>
      <c r="P80">
        <v>135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0</v>
      </c>
      <c r="Y80">
        <v>0</v>
      </c>
      <c r="Z80">
        <v>6.5208000000000004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17.748000000000001</v>
      </c>
      <c r="AG80">
        <v>44.322000000000003</v>
      </c>
      <c r="AH80">
        <v>23.390899999999998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43.47</v>
      </c>
      <c r="AR80">
        <v>1.6559999999999999</v>
      </c>
      <c r="AS80">
        <v>4.5736800000000004</v>
      </c>
      <c r="AT80">
        <v>20.001799999999999</v>
      </c>
      <c r="AU80">
        <v>0</v>
      </c>
      <c r="AV80">
        <v>27.3</v>
      </c>
      <c r="AW80">
        <v>0</v>
      </c>
      <c r="AX80">
        <v>88.227999999999994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2568.0778790000004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110.33759999999999</v>
      </c>
      <c r="H81">
        <v>0</v>
      </c>
      <c r="I81">
        <v>0</v>
      </c>
      <c r="J81">
        <v>4.3840000000000003</v>
      </c>
      <c r="K81">
        <v>679.19316800000001</v>
      </c>
      <c r="L81">
        <v>435.435</v>
      </c>
      <c r="M81">
        <v>92</v>
      </c>
      <c r="N81">
        <v>118.125</v>
      </c>
      <c r="O81">
        <v>61.832813000000002</v>
      </c>
      <c r="P81">
        <v>130.5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44.322000000000003</v>
      </c>
      <c r="AH81">
        <v>0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43.47</v>
      </c>
      <c r="AR81">
        <v>1.6559999999999999</v>
      </c>
      <c r="AS81">
        <v>4.5736800000000004</v>
      </c>
      <c r="AT81">
        <v>20.001799999999999</v>
      </c>
      <c r="AU81">
        <v>0</v>
      </c>
      <c r="AV81">
        <v>30.45</v>
      </c>
      <c r="AW81">
        <v>0</v>
      </c>
      <c r="AX81">
        <v>88.227999999999994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2527.033379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87.531599999999997</v>
      </c>
      <c r="H82">
        <v>0</v>
      </c>
      <c r="I82">
        <v>0</v>
      </c>
      <c r="J82">
        <v>8.7680000000000007</v>
      </c>
      <c r="K82">
        <v>679.19316800000001</v>
      </c>
      <c r="L82">
        <v>435.435</v>
      </c>
      <c r="M82">
        <v>92</v>
      </c>
      <c r="N82">
        <v>118.125</v>
      </c>
      <c r="O82">
        <v>61.832813000000002</v>
      </c>
      <c r="P82">
        <v>130.5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44.322000000000003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1.6559999999999999</v>
      </c>
      <c r="AS82">
        <v>4.5736800000000004</v>
      </c>
      <c r="AT82">
        <v>20.001799999999999</v>
      </c>
      <c r="AU82">
        <v>0</v>
      </c>
      <c r="AV82">
        <v>30.45</v>
      </c>
      <c r="AW82">
        <v>0</v>
      </c>
      <c r="AX82">
        <v>88.227999999999994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2508.6113789999999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8.7680000000000007</v>
      </c>
      <c r="K83">
        <v>679.19316800000001</v>
      </c>
      <c r="L83">
        <v>435.435</v>
      </c>
      <c r="M83">
        <v>92</v>
      </c>
      <c r="N83">
        <v>118.125</v>
      </c>
      <c r="O83">
        <v>61.832813000000002</v>
      </c>
      <c r="P83">
        <v>130.5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44.322000000000003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1.6559999999999999</v>
      </c>
      <c r="AS83">
        <v>4.5736800000000004</v>
      </c>
      <c r="AT83">
        <v>20.001799999999999</v>
      </c>
      <c r="AU83">
        <v>0</v>
      </c>
      <c r="AV83">
        <v>30.45</v>
      </c>
      <c r="AW83">
        <v>0</v>
      </c>
      <c r="AX83">
        <v>88.227999999999994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2492.321379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8.7680000000000007</v>
      </c>
      <c r="K84">
        <v>679.19316800000001</v>
      </c>
      <c r="L84">
        <v>435.435</v>
      </c>
      <c r="M84">
        <v>92</v>
      </c>
      <c r="N84">
        <v>118.125</v>
      </c>
      <c r="O84">
        <v>61.832813000000002</v>
      </c>
      <c r="P84">
        <v>130.5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44.322000000000003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28.35</v>
      </c>
      <c r="AR84">
        <v>1.6559999999999999</v>
      </c>
      <c r="AS84">
        <v>4.5736800000000004</v>
      </c>
      <c r="AT84">
        <v>20.001799999999999</v>
      </c>
      <c r="AU84">
        <v>0</v>
      </c>
      <c r="AV84">
        <v>30.45</v>
      </c>
      <c r="AW84">
        <v>0</v>
      </c>
      <c r="AX84">
        <v>88.227999999999994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2477.2013790000001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8.7680000000000007</v>
      </c>
      <c r="K85">
        <v>679.19316800000001</v>
      </c>
      <c r="L85">
        <v>435.435</v>
      </c>
      <c r="M85">
        <v>92</v>
      </c>
      <c r="N85">
        <v>118.125</v>
      </c>
      <c r="O85">
        <v>61.832813000000002</v>
      </c>
      <c r="P85">
        <v>130.5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44.322000000000003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28.35</v>
      </c>
      <c r="AR85">
        <v>1.6559999999999999</v>
      </c>
      <c r="AS85">
        <v>4.5736800000000004</v>
      </c>
      <c r="AT85">
        <v>20.001799999999999</v>
      </c>
      <c r="AU85">
        <v>0</v>
      </c>
      <c r="AV85">
        <v>30.45</v>
      </c>
      <c r="AW85">
        <v>0</v>
      </c>
      <c r="AX85">
        <v>88.227999999999994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2477.2013790000001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8.7680000000000007</v>
      </c>
      <c r="K86">
        <v>679.19316800000001</v>
      </c>
      <c r="L86">
        <v>435.435</v>
      </c>
      <c r="M86">
        <v>92</v>
      </c>
      <c r="N86">
        <v>118.125</v>
      </c>
      <c r="O86">
        <v>61.832813000000002</v>
      </c>
      <c r="P86">
        <v>130.5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44.322000000000003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28.35</v>
      </c>
      <c r="AR86">
        <v>1.6559999999999999</v>
      </c>
      <c r="AS86">
        <v>4.5736800000000004</v>
      </c>
      <c r="AT86">
        <v>20.001799999999999</v>
      </c>
      <c r="AU86">
        <v>0</v>
      </c>
      <c r="AV86">
        <v>30.45</v>
      </c>
      <c r="AW86">
        <v>0</v>
      </c>
      <c r="AX86">
        <v>88.227999999999994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2477.2013790000001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8.7680000000000007</v>
      </c>
      <c r="K87">
        <v>679.19316800000001</v>
      </c>
      <c r="L87">
        <v>435.435</v>
      </c>
      <c r="M87">
        <v>92</v>
      </c>
      <c r="N87">
        <v>118.125</v>
      </c>
      <c r="O87">
        <v>61.832813000000002</v>
      </c>
      <c r="P87">
        <v>130.5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10.49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44.322000000000003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1.6559999999999999</v>
      </c>
      <c r="AS87">
        <v>4.5736800000000004</v>
      </c>
      <c r="AT87">
        <v>20.001799999999999</v>
      </c>
      <c r="AU87">
        <v>0</v>
      </c>
      <c r="AV87">
        <v>30.45</v>
      </c>
      <c r="AW87">
        <v>0</v>
      </c>
      <c r="AX87">
        <v>88.227999999999994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2487.6913789999999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8.7680000000000007</v>
      </c>
      <c r="K88">
        <v>679.19316800000001</v>
      </c>
      <c r="L88">
        <v>435.435</v>
      </c>
      <c r="M88">
        <v>92</v>
      </c>
      <c r="N88">
        <v>118.125</v>
      </c>
      <c r="O88">
        <v>61.832813000000002</v>
      </c>
      <c r="P88">
        <v>130.5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10.49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44.322000000000003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26.495999999999999</v>
      </c>
      <c r="AS88">
        <v>4.5736800000000004</v>
      </c>
      <c r="AT88">
        <v>20.001799999999999</v>
      </c>
      <c r="AU88">
        <v>0</v>
      </c>
      <c r="AV88">
        <v>30.45</v>
      </c>
      <c r="AW88">
        <v>0</v>
      </c>
      <c r="AX88">
        <v>88.227999999999994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2512.531379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8.7680000000000007</v>
      </c>
      <c r="K89">
        <v>679.19316800000001</v>
      </c>
      <c r="L89">
        <v>435.435</v>
      </c>
      <c r="M89">
        <v>92</v>
      </c>
      <c r="N89">
        <v>118.125</v>
      </c>
      <c r="O89">
        <v>61.832813000000002</v>
      </c>
      <c r="P89">
        <v>130.5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12.587999999999999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44.322000000000003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14.742000000000001</v>
      </c>
      <c r="AR89">
        <v>26.495999999999999</v>
      </c>
      <c r="AS89">
        <v>4.5736800000000004</v>
      </c>
      <c r="AT89">
        <v>20.001799999999999</v>
      </c>
      <c r="AU89">
        <v>0</v>
      </c>
      <c r="AV89">
        <v>30.45</v>
      </c>
      <c r="AW89">
        <v>0</v>
      </c>
      <c r="AX89">
        <v>88.227999999999994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2501.0213790000007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8.7680000000000007</v>
      </c>
      <c r="K90">
        <v>679.19316800000001</v>
      </c>
      <c r="L90">
        <v>435.435</v>
      </c>
      <c r="M90">
        <v>92</v>
      </c>
      <c r="N90">
        <v>118.125</v>
      </c>
      <c r="O90">
        <v>61.832813000000002</v>
      </c>
      <c r="P90">
        <v>130.5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12.587999999999999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44.322000000000003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14.742000000000001</v>
      </c>
      <c r="AR90">
        <v>26.495999999999999</v>
      </c>
      <c r="AS90">
        <v>4.5736800000000004</v>
      </c>
      <c r="AT90">
        <v>20.001799999999999</v>
      </c>
      <c r="AU90">
        <v>0</v>
      </c>
      <c r="AV90">
        <v>30.45</v>
      </c>
      <c r="AW90">
        <v>0</v>
      </c>
      <c r="AX90">
        <v>88.227999999999994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2501.0213790000007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8.7680000000000007</v>
      </c>
      <c r="K91">
        <v>679.49316799999997</v>
      </c>
      <c r="L91">
        <v>435.435</v>
      </c>
      <c r="M91">
        <v>92</v>
      </c>
      <c r="N91">
        <v>118.125</v>
      </c>
      <c r="O91">
        <v>61.832813000000002</v>
      </c>
      <c r="P91">
        <v>130.5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12.587999999999999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44.322000000000003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14.742000000000001</v>
      </c>
      <c r="AR91">
        <v>1.6559999999999999</v>
      </c>
      <c r="AS91">
        <v>4.5736800000000004</v>
      </c>
      <c r="AT91">
        <v>20.001799999999999</v>
      </c>
      <c r="AU91">
        <v>0</v>
      </c>
      <c r="AV91">
        <v>30.45</v>
      </c>
      <c r="AW91">
        <v>0</v>
      </c>
      <c r="AX91">
        <v>88.227999999999994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2476.4813790000003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8.7680000000000007</v>
      </c>
      <c r="K92">
        <v>679.49316799999997</v>
      </c>
      <c r="L92">
        <v>435.435</v>
      </c>
      <c r="M92">
        <v>92</v>
      </c>
      <c r="N92">
        <v>118.125</v>
      </c>
      <c r="O92">
        <v>61.832813000000002</v>
      </c>
      <c r="P92">
        <v>130.5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14.686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44.322000000000003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5.67</v>
      </c>
      <c r="AR92">
        <v>1.6559999999999999</v>
      </c>
      <c r="AS92">
        <v>4.5736800000000004</v>
      </c>
      <c r="AT92">
        <v>20.001799999999999</v>
      </c>
      <c r="AU92">
        <v>0</v>
      </c>
      <c r="AV92">
        <v>30.45</v>
      </c>
      <c r="AW92">
        <v>0</v>
      </c>
      <c r="AX92">
        <v>88.227999999999994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2453.0285269999999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8.7680000000000007</v>
      </c>
      <c r="K93">
        <v>679.49316799999997</v>
      </c>
      <c r="L93">
        <v>435.435</v>
      </c>
      <c r="M93">
        <v>92</v>
      </c>
      <c r="N93">
        <v>118.125</v>
      </c>
      <c r="O93">
        <v>61.832813000000002</v>
      </c>
      <c r="P93">
        <v>130.5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27.274000000000001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44.322000000000003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1.6559999999999999</v>
      </c>
      <c r="AS93">
        <v>4.5736800000000004</v>
      </c>
      <c r="AT93">
        <v>20.001799999999999</v>
      </c>
      <c r="AU93">
        <v>0</v>
      </c>
      <c r="AV93">
        <v>30.45</v>
      </c>
      <c r="AW93">
        <v>0</v>
      </c>
      <c r="AX93">
        <v>88.227999999999994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2459.9465269999996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8.7680000000000007</v>
      </c>
      <c r="K94">
        <v>679.49316799999997</v>
      </c>
      <c r="L94">
        <v>435.435</v>
      </c>
      <c r="M94">
        <v>92</v>
      </c>
      <c r="N94">
        <v>118.125</v>
      </c>
      <c r="O94">
        <v>61.832813000000002</v>
      </c>
      <c r="P94">
        <v>130.5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27.274000000000001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44.322000000000003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1.6559999999999999</v>
      </c>
      <c r="AS94">
        <v>4.5736800000000004</v>
      </c>
      <c r="AT94">
        <v>20.001799999999999</v>
      </c>
      <c r="AU94">
        <v>0</v>
      </c>
      <c r="AV94">
        <v>30.45</v>
      </c>
      <c r="AW94">
        <v>0</v>
      </c>
      <c r="AX94">
        <v>88.227999999999994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2459.9465269999996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8.7680000000000007</v>
      </c>
      <c r="K95">
        <v>679.49316799999997</v>
      </c>
      <c r="L95">
        <v>435.435</v>
      </c>
      <c r="M95">
        <v>92</v>
      </c>
      <c r="N95">
        <v>118.125</v>
      </c>
      <c r="O95">
        <v>61.832813000000002</v>
      </c>
      <c r="P95">
        <v>124.5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29.372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44.322000000000003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3.3119999999999998</v>
      </c>
      <c r="AS95">
        <v>4.5736800000000004</v>
      </c>
      <c r="AT95">
        <v>20.001799999999999</v>
      </c>
      <c r="AU95">
        <v>0</v>
      </c>
      <c r="AV95">
        <v>30.45</v>
      </c>
      <c r="AW95">
        <v>0</v>
      </c>
      <c r="AX95">
        <v>88.227999999999994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2457.7005269999995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8.7680000000000007</v>
      </c>
      <c r="K96">
        <v>679.49316799999997</v>
      </c>
      <c r="L96">
        <v>435.435</v>
      </c>
      <c r="M96">
        <v>92</v>
      </c>
      <c r="N96">
        <v>118.125</v>
      </c>
      <c r="O96">
        <v>61.832813000000002</v>
      </c>
      <c r="P96">
        <v>124.5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31.47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44.322000000000003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3.3119999999999998</v>
      </c>
      <c r="AS96">
        <v>4.5736800000000004</v>
      </c>
      <c r="AT96">
        <v>20.001799999999999</v>
      </c>
      <c r="AU96">
        <v>0</v>
      </c>
      <c r="AV96">
        <v>30.45</v>
      </c>
      <c r="AW96">
        <v>0</v>
      </c>
      <c r="AX96">
        <v>88.227999999999994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2459.7985269999995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8.7680000000000007</v>
      </c>
      <c r="K97">
        <v>679.49316799999997</v>
      </c>
      <c r="L97">
        <v>435.435</v>
      </c>
      <c r="M97">
        <v>92</v>
      </c>
      <c r="N97">
        <v>118.125</v>
      </c>
      <c r="O97">
        <v>61.832813000000002</v>
      </c>
      <c r="P97">
        <v>124.5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33.567999999999998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44.322000000000003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4.4160000000000004</v>
      </c>
      <c r="AS97">
        <v>4.5736800000000004</v>
      </c>
      <c r="AT97">
        <v>20.001799999999999</v>
      </c>
      <c r="AU97">
        <v>0</v>
      </c>
      <c r="AV97">
        <v>30.45</v>
      </c>
      <c r="AW97">
        <v>0</v>
      </c>
      <c r="AX97">
        <v>88.227999999999994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2463.0005270000001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8.7680000000000007</v>
      </c>
      <c r="K98">
        <v>679.49316799999997</v>
      </c>
      <c r="L98">
        <v>435.435</v>
      </c>
      <c r="M98">
        <v>92</v>
      </c>
      <c r="N98">
        <v>118.125</v>
      </c>
      <c r="O98">
        <v>61.832813000000002</v>
      </c>
      <c r="P98">
        <v>124.5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36.715000000000003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44.322000000000003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4.4160000000000004</v>
      </c>
      <c r="AS98">
        <v>4.5736800000000004</v>
      </c>
      <c r="AT98">
        <v>20.001799999999999</v>
      </c>
      <c r="AU98">
        <v>0</v>
      </c>
      <c r="AV98">
        <v>30.45</v>
      </c>
      <c r="AW98">
        <v>0</v>
      </c>
      <c r="AX98">
        <v>88.227999999999994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2466.1475270000001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6.1425000000000077E-2</v>
      </c>
      <c r="E99">
        <f t="shared" si="2"/>
        <v>0</v>
      </c>
      <c r="F99">
        <f t="shared" si="2"/>
        <v>0</v>
      </c>
      <c r="G99">
        <f t="shared" si="2"/>
        <v>1.7293464000000016</v>
      </c>
      <c r="H99">
        <f t="shared" si="2"/>
        <v>0</v>
      </c>
      <c r="I99">
        <f t="shared" si="2"/>
        <v>0</v>
      </c>
      <c r="J99">
        <f t="shared" si="2"/>
        <v>0.12384800000000029</v>
      </c>
      <c r="K99">
        <f t="shared" si="2"/>
        <v>16.303936032000003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3.2967656249999999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0.49468014999999921</v>
      </c>
      <c r="W99">
        <f t="shared" si="2"/>
        <v>0.79210768499999951</v>
      </c>
      <c r="X99">
        <f t="shared" si="2"/>
        <v>1.392416375</v>
      </c>
      <c r="Y99">
        <f t="shared" si="2"/>
        <v>0</v>
      </c>
      <c r="Z99">
        <f t="shared" si="2"/>
        <v>4.29352E-2</v>
      </c>
      <c r="AA99">
        <f t="shared" si="2"/>
        <v>8.4371604999999988E-2</v>
      </c>
      <c r="AB99">
        <f t="shared" si="2"/>
        <v>0.103060895</v>
      </c>
      <c r="AC99">
        <f t="shared" si="2"/>
        <v>0</v>
      </c>
      <c r="AD99">
        <f t="shared" si="2"/>
        <v>8.5864999999999983E-2</v>
      </c>
      <c r="AE99">
        <f t="shared" si="2"/>
        <v>0.28014048399999991</v>
      </c>
      <c r="AF99">
        <f t="shared" si="2"/>
        <v>0.28759648000000021</v>
      </c>
      <c r="AG99">
        <f t="shared" si="2"/>
        <v>0.83651100000000134</v>
      </c>
      <c r="AH99">
        <f t="shared" si="2"/>
        <v>0.55872999999999984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0.17081400000000024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2.1712949999999998E-2</v>
      </c>
      <c r="AQ99">
        <f t="shared" si="2"/>
        <v>0.47250000000000025</v>
      </c>
      <c r="AR99">
        <f t="shared" si="2"/>
        <v>0.12610440000000009</v>
      </c>
      <c r="AS99">
        <f t="shared" si="2"/>
        <v>0.11212242000000021</v>
      </c>
      <c r="AT99">
        <f t="shared" si="2"/>
        <v>0.4800432</v>
      </c>
      <c r="AU99">
        <f t="shared" si="2"/>
        <v>0</v>
      </c>
      <c r="AV99">
        <f t="shared" si="2"/>
        <v>0.66937499999999872</v>
      </c>
      <c r="AW99">
        <f t="shared" si="2"/>
        <v>0</v>
      </c>
      <c r="AX99">
        <f t="shared" si="2"/>
        <v>2.1174720000000002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61.562788692000019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373.8</v>
      </c>
      <c r="L3">
        <v>239.8</v>
      </c>
      <c r="M3">
        <v>92</v>
      </c>
      <c r="N3">
        <v>118.125</v>
      </c>
      <c r="O3">
        <v>61.83</v>
      </c>
      <c r="P3">
        <v>139.1892</v>
      </c>
      <c r="Q3">
        <v>12.68</v>
      </c>
      <c r="R3">
        <v>25.834551000000001</v>
      </c>
      <c r="S3">
        <v>15.45</v>
      </c>
      <c r="T3">
        <v>0</v>
      </c>
      <c r="U3">
        <v>418.77</v>
      </c>
      <c r="V3">
        <v>12.971729</v>
      </c>
      <c r="W3">
        <v>23.709199999999999</v>
      </c>
      <c r="X3">
        <v>98.360100000000003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24.564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1.3248</v>
      </c>
      <c r="AS3">
        <v>4.5736800000000004</v>
      </c>
      <c r="AT3">
        <v>19.288530999999999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1748.1833710000003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373.8</v>
      </c>
      <c r="L4">
        <v>239.8</v>
      </c>
      <c r="M4">
        <v>92</v>
      </c>
      <c r="N4">
        <v>118.125</v>
      </c>
      <c r="O4">
        <v>61.83</v>
      </c>
      <c r="P4">
        <v>139.31</v>
      </c>
      <c r="Q4">
        <v>12.68</v>
      </c>
      <c r="R4">
        <v>23.4</v>
      </c>
      <c r="S4">
        <v>15.45</v>
      </c>
      <c r="T4">
        <v>0</v>
      </c>
      <c r="U4">
        <v>418.77</v>
      </c>
      <c r="V4">
        <v>11.5</v>
      </c>
      <c r="W4">
        <v>23.709199999999999</v>
      </c>
      <c r="X4">
        <v>98.360100000000003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24.564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1.3248</v>
      </c>
      <c r="AS4">
        <v>4.5736800000000004</v>
      </c>
      <c r="AT4">
        <v>19.752511999999999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1744.8618720000004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373.8</v>
      </c>
      <c r="L5">
        <v>239.8</v>
      </c>
      <c r="M5">
        <v>58.2256</v>
      </c>
      <c r="N5">
        <v>118.125</v>
      </c>
      <c r="O5">
        <v>61.83</v>
      </c>
      <c r="P5">
        <v>139.31</v>
      </c>
      <c r="Q5">
        <v>12.68</v>
      </c>
      <c r="R5">
        <v>23.4</v>
      </c>
      <c r="S5">
        <v>15.45</v>
      </c>
      <c r="T5">
        <v>0</v>
      </c>
      <c r="U5">
        <v>418.77</v>
      </c>
      <c r="V5">
        <v>11.5</v>
      </c>
      <c r="W5">
        <v>20.87</v>
      </c>
      <c r="X5">
        <v>98.360100000000003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24.564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1.3248</v>
      </c>
      <c r="AS5">
        <v>4.5736800000000004</v>
      </c>
      <c r="AT5">
        <v>19.566856999999999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1708.062617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373.8</v>
      </c>
      <c r="L6">
        <v>239.8</v>
      </c>
      <c r="M6">
        <v>68.2256</v>
      </c>
      <c r="N6">
        <v>118.125</v>
      </c>
      <c r="O6">
        <v>61.83</v>
      </c>
      <c r="P6">
        <v>139.31</v>
      </c>
      <c r="Q6">
        <v>12.68</v>
      </c>
      <c r="R6">
        <v>23.4</v>
      </c>
      <c r="S6">
        <v>15.45</v>
      </c>
      <c r="T6">
        <v>0</v>
      </c>
      <c r="U6">
        <v>418.77</v>
      </c>
      <c r="V6">
        <v>11.5</v>
      </c>
      <c r="W6">
        <v>20.87</v>
      </c>
      <c r="X6">
        <v>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24.564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1.3248</v>
      </c>
      <c r="AS6">
        <v>4.5736800000000004</v>
      </c>
      <c r="AT6">
        <v>18.626421000000001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1700.7620809999999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373.8</v>
      </c>
      <c r="L7">
        <v>239.8</v>
      </c>
      <c r="M7">
        <v>92</v>
      </c>
      <c r="N7">
        <v>118.125</v>
      </c>
      <c r="O7">
        <v>61.83</v>
      </c>
      <c r="P7">
        <v>139.31</v>
      </c>
      <c r="Q7">
        <v>12.68</v>
      </c>
      <c r="R7">
        <v>23.4</v>
      </c>
      <c r="S7">
        <v>15.45</v>
      </c>
      <c r="T7">
        <v>0</v>
      </c>
      <c r="U7">
        <v>418.77</v>
      </c>
      <c r="V7">
        <v>11.5</v>
      </c>
      <c r="W7">
        <v>20.87</v>
      </c>
      <c r="X7">
        <v>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24.564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1.3248</v>
      </c>
      <c r="AS7">
        <v>4.5736800000000004</v>
      </c>
      <c r="AT7">
        <v>16.912019999999998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1722.8220800000001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373.8</v>
      </c>
      <c r="L8">
        <v>239.8</v>
      </c>
      <c r="M8">
        <v>92</v>
      </c>
      <c r="N8">
        <v>118.125</v>
      </c>
      <c r="O8">
        <v>61.83</v>
      </c>
      <c r="P8">
        <v>139.31</v>
      </c>
      <c r="Q8">
        <v>12.68</v>
      </c>
      <c r="R8">
        <v>23.4</v>
      </c>
      <c r="S8">
        <v>15.45</v>
      </c>
      <c r="T8">
        <v>0</v>
      </c>
      <c r="U8">
        <v>418.77</v>
      </c>
      <c r="V8">
        <v>11.5</v>
      </c>
      <c r="W8">
        <v>20.87</v>
      </c>
      <c r="X8">
        <v>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24.564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1.3248</v>
      </c>
      <c r="AS8">
        <v>4.5736800000000004</v>
      </c>
      <c r="AT8">
        <v>15.161452000000001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1721.0715120000002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373.8</v>
      </c>
      <c r="L9">
        <v>239.8</v>
      </c>
      <c r="M9">
        <v>92</v>
      </c>
      <c r="N9">
        <v>118.125</v>
      </c>
      <c r="O9">
        <v>61.83</v>
      </c>
      <c r="P9">
        <v>139.31</v>
      </c>
      <c r="Q9">
        <v>12.68</v>
      </c>
      <c r="R9">
        <v>23.4</v>
      </c>
      <c r="S9">
        <v>15.45</v>
      </c>
      <c r="T9">
        <v>0</v>
      </c>
      <c r="U9">
        <v>418.77</v>
      </c>
      <c r="V9">
        <v>11.5</v>
      </c>
      <c r="W9">
        <v>20.87</v>
      </c>
      <c r="X9">
        <v>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24.564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1.8768</v>
      </c>
      <c r="AS9">
        <v>4.5736800000000004</v>
      </c>
      <c r="AT9">
        <v>16.902795000000001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1723.364855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373.8</v>
      </c>
      <c r="L10">
        <v>239.8</v>
      </c>
      <c r="M10">
        <v>92</v>
      </c>
      <c r="N10">
        <v>118.125</v>
      </c>
      <c r="O10">
        <v>61.83</v>
      </c>
      <c r="P10">
        <v>139.31</v>
      </c>
      <c r="Q10">
        <v>12.68</v>
      </c>
      <c r="R10">
        <v>23.4</v>
      </c>
      <c r="S10">
        <v>15.45</v>
      </c>
      <c r="T10">
        <v>0</v>
      </c>
      <c r="U10">
        <v>418.77</v>
      </c>
      <c r="V10">
        <v>11.5</v>
      </c>
      <c r="W10">
        <v>20.87</v>
      </c>
      <c r="X10">
        <v>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24.564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1.8768</v>
      </c>
      <c r="AS10">
        <v>4.5736800000000004</v>
      </c>
      <c r="AT10">
        <v>18.009596999999999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1724.4716570000001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373.8</v>
      </c>
      <c r="L11">
        <v>239.8</v>
      </c>
      <c r="M11">
        <v>63.2256</v>
      </c>
      <c r="N11">
        <v>96.247299999999996</v>
      </c>
      <c r="O11">
        <v>61.83</v>
      </c>
      <c r="P11">
        <v>125.78230000000001</v>
      </c>
      <c r="Q11">
        <v>12.68</v>
      </c>
      <c r="R11">
        <v>23.4</v>
      </c>
      <c r="S11">
        <v>15.45</v>
      </c>
      <c r="T11">
        <v>0</v>
      </c>
      <c r="U11">
        <v>418.77</v>
      </c>
      <c r="V11">
        <v>11.5</v>
      </c>
      <c r="W11">
        <v>20.87</v>
      </c>
      <c r="X11">
        <v>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24.564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1.8768</v>
      </c>
      <c r="AS11">
        <v>4.5736800000000004</v>
      </c>
      <c r="AT11">
        <v>14.8348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1657.11706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373.8</v>
      </c>
      <c r="L12">
        <v>239.8</v>
      </c>
      <c r="M12">
        <v>63.2256</v>
      </c>
      <c r="N12">
        <v>96.247299999999996</v>
      </c>
      <c r="O12">
        <v>61.83</v>
      </c>
      <c r="P12">
        <v>125.78230000000001</v>
      </c>
      <c r="Q12">
        <v>12.68</v>
      </c>
      <c r="R12">
        <v>23.4</v>
      </c>
      <c r="S12">
        <v>15.45</v>
      </c>
      <c r="T12">
        <v>0</v>
      </c>
      <c r="U12">
        <v>418.77</v>
      </c>
      <c r="V12">
        <v>11.5</v>
      </c>
      <c r="W12">
        <v>20.87</v>
      </c>
      <c r="X12">
        <v>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24.564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1.8768</v>
      </c>
      <c r="AS12">
        <v>4.5736800000000004</v>
      </c>
      <c r="AT12">
        <v>12.960951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1655.243211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373.8</v>
      </c>
      <c r="L13">
        <v>239.8</v>
      </c>
      <c r="M13">
        <v>63.2256</v>
      </c>
      <c r="N13">
        <v>96.247299999999996</v>
      </c>
      <c r="O13">
        <v>61.83</v>
      </c>
      <c r="P13">
        <v>125.78230000000001</v>
      </c>
      <c r="Q13">
        <v>12.68</v>
      </c>
      <c r="R13">
        <v>23.4</v>
      </c>
      <c r="S13">
        <v>15.45</v>
      </c>
      <c r="T13">
        <v>0</v>
      </c>
      <c r="U13">
        <v>418.77</v>
      </c>
      <c r="V13">
        <v>11.5</v>
      </c>
      <c r="W13">
        <v>20.87</v>
      </c>
      <c r="X13">
        <v>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24.564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1.8768</v>
      </c>
      <c r="AS13">
        <v>4.5736800000000004</v>
      </c>
      <c r="AT13">
        <v>13.212545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1655.494805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373.8</v>
      </c>
      <c r="L14">
        <v>239.8</v>
      </c>
      <c r="M14">
        <v>63.2256</v>
      </c>
      <c r="N14">
        <v>96.247299999999996</v>
      </c>
      <c r="O14">
        <v>61.83</v>
      </c>
      <c r="P14">
        <v>125.78230000000001</v>
      </c>
      <c r="Q14">
        <v>12.68</v>
      </c>
      <c r="R14">
        <v>23.4</v>
      </c>
      <c r="S14">
        <v>15.45</v>
      </c>
      <c r="T14">
        <v>0</v>
      </c>
      <c r="U14">
        <v>418.77</v>
      </c>
      <c r="V14">
        <v>11.5</v>
      </c>
      <c r="W14">
        <v>20.87</v>
      </c>
      <c r="X14">
        <v>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24.564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1.8768</v>
      </c>
      <c r="AS14">
        <v>4.5736800000000004</v>
      </c>
      <c r="AT14">
        <v>13.729675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1656.011935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373.8</v>
      </c>
      <c r="L15">
        <v>239.8</v>
      </c>
      <c r="M15">
        <v>63.2256</v>
      </c>
      <c r="N15">
        <v>96.247299999999996</v>
      </c>
      <c r="O15">
        <v>61.83</v>
      </c>
      <c r="P15">
        <v>125.78230000000001</v>
      </c>
      <c r="Q15">
        <v>12.68</v>
      </c>
      <c r="R15">
        <v>23.4</v>
      </c>
      <c r="S15">
        <v>15.45</v>
      </c>
      <c r="T15">
        <v>0</v>
      </c>
      <c r="U15">
        <v>418.77</v>
      </c>
      <c r="V15">
        <v>11.5</v>
      </c>
      <c r="W15">
        <v>20.87</v>
      </c>
      <c r="X15">
        <v>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24.564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1.8768</v>
      </c>
      <c r="AS15">
        <v>4.5736800000000004</v>
      </c>
      <c r="AT15">
        <v>13.073854000000001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1655.3561139999999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373.8</v>
      </c>
      <c r="L16">
        <v>239.8</v>
      </c>
      <c r="M16">
        <v>63.2256</v>
      </c>
      <c r="N16">
        <v>96.247299999999996</v>
      </c>
      <c r="O16">
        <v>61.83</v>
      </c>
      <c r="P16">
        <v>125.78230000000001</v>
      </c>
      <c r="Q16">
        <v>12.68</v>
      </c>
      <c r="R16">
        <v>23.4</v>
      </c>
      <c r="S16">
        <v>15.45</v>
      </c>
      <c r="T16">
        <v>0</v>
      </c>
      <c r="U16">
        <v>418.77</v>
      </c>
      <c r="V16">
        <v>11.5</v>
      </c>
      <c r="W16">
        <v>20.87</v>
      </c>
      <c r="X16">
        <v>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24.564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1.8768</v>
      </c>
      <c r="AS16">
        <v>4.5736800000000004</v>
      </c>
      <c r="AT16">
        <v>14.155078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1656.437338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373.8</v>
      </c>
      <c r="L17">
        <v>239.8</v>
      </c>
      <c r="M17">
        <v>63.2256</v>
      </c>
      <c r="N17">
        <v>96.247299999999996</v>
      </c>
      <c r="O17">
        <v>61.83</v>
      </c>
      <c r="P17">
        <v>125.78230000000001</v>
      </c>
      <c r="Q17">
        <v>12.68</v>
      </c>
      <c r="R17">
        <v>23.4</v>
      </c>
      <c r="S17">
        <v>15.45</v>
      </c>
      <c r="T17">
        <v>0</v>
      </c>
      <c r="U17">
        <v>418.77</v>
      </c>
      <c r="V17">
        <v>11.5</v>
      </c>
      <c r="W17">
        <v>20.87</v>
      </c>
      <c r="X17">
        <v>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9.0711999999999993</v>
      </c>
      <c r="AG17">
        <v>24.564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1.3248</v>
      </c>
      <c r="AS17">
        <v>4.5736800000000004</v>
      </c>
      <c r="AT17">
        <v>16.972926000000001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1658.703186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373.8</v>
      </c>
      <c r="L18">
        <v>239.8</v>
      </c>
      <c r="M18">
        <v>63.2256</v>
      </c>
      <c r="N18">
        <v>96.247299999999996</v>
      </c>
      <c r="O18">
        <v>61.83</v>
      </c>
      <c r="P18">
        <v>125.78230000000001</v>
      </c>
      <c r="Q18">
        <v>12.68</v>
      </c>
      <c r="R18">
        <v>23.4</v>
      </c>
      <c r="S18">
        <v>15.45</v>
      </c>
      <c r="T18">
        <v>0</v>
      </c>
      <c r="U18">
        <v>418.77</v>
      </c>
      <c r="V18">
        <v>11.5</v>
      </c>
      <c r="W18">
        <v>20.87</v>
      </c>
      <c r="X18">
        <v>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9.0711999999999993</v>
      </c>
      <c r="AG18">
        <v>24.564</v>
      </c>
      <c r="AH18">
        <v>14.205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1.3248</v>
      </c>
      <c r="AS18">
        <v>4.5736800000000004</v>
      </c>
      <c r="AT18">
        <v>16.490496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1672.4257559999999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373.8</v>
      </c>
      <c r="L19">
        <v>239.8</v>
      </c>
      <c r="M19">
        <v>63.2256</v>
      </c>
      <c r="N19">
        <v>96.247299999999996</v>
      </c>
      <c r="O19">
        <v>61.83</v>
      </c>
      <c r="P19">
        <v>125.78230000000001</v>
      </c>
      <c r="Q19">
        <v>12.68</v>
      </c>
      <c r="R19">
        <v>23.4</v>
      </c>
      <c r="S19">
        <v>15.45</v>
      </c>
      <c r="T19">
        <v>0</v>
      </c>
      <c r="U19">
        <v>418.77</v>
      </c>
      <c r="V19">
        <v>11.5</v>
      </c>
      <c r="W19">
        <v>20.87</v>
      </c>
      <c r="X19">
        <v>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24.564</v>
      </c>
      <c r="AH19">
        <v>22.728000000000002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1.3248</v>
      </c>
      <c r="AS19">
        <v>4.5736800000000004</v>
      </c>
      <c r="AT19">
        <v>15.943908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1696.88102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373.8</v>
      </c>
      <c r="L20">
        <v>239.8</v>
      </c>
      <c r="M20">
        <v>63.2256</v>
      </c>
      <c r="N20">
        <v>96.247299999999996</v>
      </c>
      <c r="O20">
        <v>61.83</v>
      </c>
      <c r="P20">
        <v>125.78230000000001</v>
      </c>
      <c r="Q20">
        <v>12.68</v>
      </c>
      <c r="R20">
        <v>23.4</v>
      </c>
      <c r="S20">
        <v>15.45</v>
      </c>
      <c r="T20">
        <v>0</v>
      </c>
      <c r="U20">
        <v>418.77</v>
      </c>
      <c r="V20">
        <v>11.5</v>
      </c>
      <c r="W20">
        <v>20.87</v>
      </c>
      <c r="X20">
        <v>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24.564</v>
      </c>
      <c r="AH20">
        <v>22.728000000000002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1.3248</v>
      </c>
      <c r="AS20">
        <v>4.5736800000000004</v>
      </c>
      <c r="AT20">
        <v>17.336165000000001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1698.273277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373.8</v>
      </c>
      <c r="L21">
        <v>239.8</v>
      </c>
      <c r="M21">
        <v>89.000123000000002</v>
      </c>
      <c r="N21">
        <v>116.427717</v>
      </c>
      <c r="O21">
        <v>61.83</v>
      </c>
      <c r="P21">
        <v>138.98442399999999</v>
      </c>
      <c r="Q21">
        <v>12.68</v>
      </c>
      <c r="R21">
        <v>23.4</v>
      </c>
      <c r="S21">
        <v>15.45</v>
      </c>
      <c r="T21">
        <v>0</v>
      </c>
      <c r="U21">
        <v>418.77</v>
      </c>
      <c r="V21">
        <v>11.5</v>
      </c>
      <c r="W21">
        <v>20.87</v>
      </c>
      <c r="X21">
        <v>103.66668199999999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24.564</v>
      </c>
      <c r="AH21">
        <v>22.728000000000002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0</v>
      </c>
      <c r="AR21">
        <v>1.3248</v>
      </c>
      <c r="AS21">
        <v>4.5736800000000004</v>
      </c>
      <c r="AT21">
        <v>18.067043999999999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1779.8279020000002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373.8</v>
      </c>
      <c r="L22">
        <v>239.8</v>
      </c>
      <c r="M22">
        <v>92</v>
      </c>
      <c r="N22">
        <v>118.125</v>
      </c>
      <c r="O22">
        <v>61.83</v>
      </c>
      <c r="P22">
        <v>139.31</v>
      </c>
      <c r="Q22">
        <v>12.68</v>
      </c>
      <c r="R22">
        <v>23.4</v>
      </c>
      <c r="S22">
        <v>15.45</v>
      </c>
      <c r="T22">
        <v>0</v>
      </c>
      <c r="U22">
        <v>418.77</v>
      </c>
      <c r="V22">
        <v>11.5</v>
      </c>
      <c r="W22">
        <v>20.87</v>
      </c>
      <c r="X22">
        <v>109.6808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24.564</v>
      </c>
      <c r="AH22">
        <v>22.728000000000002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14.742000000000001</v>
      </c>
      <c r="AR22">
        <v>1.3248</v>
      </c>
      <c r="AS22">
        <v>4.5736800000000004</v>
      </c>
      <c r="AT22">
        <v>20.000017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1807.5397290000003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373.8</v>
      </c>
      <c r="L23">
        <v>239.8</v>
      </c>
      <c r="M23">
        <v>92</v>
      </c>
      <c r="N23">
        <v>118.125</v>
      </c>
      <c r="O23">
        <v>61.83</v>
      </c>
      <c r="P23">
        <v>139.31</v>
      </c>
      <c r="Q23">
        <v>12.68</v>
      </c>
      <c r="R23">
        <v>31.767700000000001</v>
      </c>
      <c r="S23">
        <v>15.45</v>
      </c>
      <c r="T23">
        <v>0</v>
      </c>
      <c r="U23">
        <v>418.77</v>
      </c>
      <c r="V23">
        <v>15.6046</v>
      </c>
      <c r="W23">
        <v>27.154199999999999</v>
      </c>
      <c r="X23">
        <v>109.6808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24.564</v>
      </c>
      <c r="AH23">
        <v>22.728000000000002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14.742000000000001</v>
      </c>
      <c r="AR23">
        <v>1.3248</v>
      </c>
      <c r="AS23">
        <v>4.5736800000000004</v>
      </c>
      <c r="AT23">
        <v>20.000017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1826.2962290000003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373.8</v>
      </c>
      <c r="L24">
        <v>241.2834</v>
      </c>
      <c r="M24">
        <v>92</v>
      </c>
      <c r="N24">
        <v>118.125</v>
      </c>
      <c r="O24">
        <v>61.83</v>
      </c>
      <c r="P24">
        <v>139.31</v>
      </c>
      <c r="Q24">
        <v>16.263300000000001</v>
      </c>
      <c r="R24">
        <v>37.622999999999998</v>
      </c>
      <c r="S24">
        <v>20.040500000000002</v>
      </c>
      <c r="T24">
        <v>0</v>
      </c>
      <c r="U24">
        <v>418.77</v>
      </c>
      <c r="V24">
        <v>18.464600000000001</v>
      </c>
      <c r="W24">
        <v>34.682774999999999</v>
      </c>
      <c r="X24">
        <v>144.13152600000001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24.564</v>
      </c>
      <c r="AH24">
        <v>30.303999999999998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14.742000000000001</v>
      </c>
      <c r="AR24">
        <v>1.3248</v>
      </c>
      <c r="AS24">
        <v>4.5736800000000004</v>
      </c>
      <c r="AT24">
        <v>20.000017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1894.2240300000003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373.8</v>
      </c>
      <c r="L25">
        <v>299.28339999999997</v>
      </c>
      <c r="M25">
        <v>92</v>
      </c>
      <c r="N25">
        <v>118.125</v>
      </c>
      <c r="O25">
        <v>61.83</v>
      </c>
      <c r="P25">
        <v>139.31</v>
      </c>
      <c r="Q25">
        <v>16.263300000000001</v>
      </c>
      <c r="R25">
        <v>37.622999999999998</v>
      </c>
      <c r="S25">
        <v>20.040500000000002</v>
      </c>
      <c r="T25">
        <v>0</v>
      </c>
      <c r="U25">
        <v>418.77</v>
      </c>
      <c r="V25">
        <v>18.464600000000001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24.564</v>
      </c>
      <c r="AH25">
        <v>46.402999999999999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29.484000000000002</v>
      </c>
      <c r="AR25">
        <v>1.3248</v>
      </c>
      <c r="AS25">
        <v>4.5736800000000004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1986.5656640000004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443.12</v>
      </c>
      <c r="L26">
        <v>369.28339999999997</v>
      </c>
      <c r="M26">
        <v>92</v>
      </c>
      <c r="N26">
        <v>118.125</v>
      </c>
      <c r="O26">
        <v>61.83</v>
      </c>
      <c r="P26">
        <v>139.31</v>
      </c>
      <c r="Q26">
        <v>16.263300000000001</v>
      </c>
      <c r="R26">
        <v>40.536844000000002</v>
      </c>
      <c r="S26">
        <v>20.040500000000002</v>
      </c>
      <c r="T26">
        <v>0</v>
      </c>
      <c r="U26">
        <v>418.77</v>
      </c>
      <c r="V26">
        <v>20.73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24.564</v>
      </c>
      <c r="AH26">
        <v>46.781799999999997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29.484000000000002</v>
      </c>
      <c r="AR26">
        <v>1.3248</v>
      </c>
      <c r="AS26">
        <v>4.5736800000000004</v>
      </c>
      <c r="AT26">
        <v>20.000017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2131.4437079999998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556.82939699999997</v>
      </c>
      <c r="L27">
        <v>435.435</v>
      </c>
      <c r="M27">
        <v>92</v>
      </c>
      <c r="N27">
        <v>118.125</v>
      </c>
      <c r="O27">
        <v>61.83</v>
      </c>
      <c r="P27">
        <v>139.31</v>
      </c>
      <c r="Q27">
        <v>18.143685999999999</v>
      </c>
      <c r="R27">
        <v>42.390099999999997</v>
      </c>
      <c r="S27">
        <v>22.559618</v>
      </c>
      <c r="T27">
        <v>0</v>
      </c>
      <c r="U27">
        <v>418.77</v>
      </c>
      <c r="V27">
        <v>20.73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24.564</v>
      </c>
      <c r="AH27">
        <v>70.740899999999996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29.484000000000002</v>
      </c>
      <c r="AR27">
        <v>1.3248</v>
      </c>
      <c r="AS27">
        <v>4.5736800000000004</v>
      </c>
      <c r="AT27">
        <v>20.000017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2341.5165649999994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664.30213000000003</v>
      </c>
      <c r="L28">
        <v>435.435</v>
      </c>
      <c r="M28">
        <v>92</v>
      </c>
      <c r="N28">
        <v>118.125</v>
      </c>
      <c r="O28">
        <v>61.83</v>
      </c>
      <c r="P28">
        <v>139.31</v>
      </c>
      <c r="Q28">
        <v>21.540130999999999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34.799309999999998</v>
      </c>
      <c r="X28">
        <v>147.515625</v>
      </c>
      <c r="Y28">
        <v>0</v>
      </c>
      <c r="Z28">
        <v>0</v>
      </c>
      <c r="AA28">
        <v>6.5570000000000004</v>
      </c>
      <c r="AB28">
        <v>0</v>
      </c>
      <c r="AC28">
        <v>0</v>
      </c>
      <c r="AD28">
        <v>0</v>
      </c>
      <c r="AE28">
        <v>16.478852</v>
      </c>
      <c r="AF28">
        <v>17.748000000000001</v>
      </c>
      <c r="AG28">
        <v>24.564</v>
      </c>
      <c r="AH28">
        <v>93.563599999999994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29.484000000000002</v>
      </c>
      <c r="AR28">
        <v>1.3248</v>
      </c>
      <c r="AS28">
        <v>4.5736800000000004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2494.2727249999998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675.00509999999997</v>
      </c>
      <c r="L29">
        <v>435.435</v>
      </c>
      <c r="M29">
        <v>92</v>
      </c>
      <c r="N29">
        <v>118.125</v>
      </c>
      <c r="O29">
        <v>61.83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34.799309999999998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3.3325</v>
      </c>
      <c r="AC29">
        <v>0</v>
      </c>
      <c r="AD29">
        <v>8.5864999999999991</v>
      </c>
      <c r="AE29">
        <v>32.957704</v>
      </c>
      <c r="AF29">
        <v>26.622</v>
      </c>
      <c r="AG29">
        <v>24.564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44.225999999999999</v>
      </c>
      <c r="AR29">
        <v>1.3248</v>
      </c>
      <c r="AS29">
        <v>4.5736800000000004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2576.7101559999992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675.00509999999997</v>
      </c>
      <c r="L30">
        <v>435.435</v>
      </c>
      <c r="M30">
        <v>92</v>
      </c>
      <c r="N30">
        <v>118.125</v>
      </c>
      <c r="O30">
        <v>61.83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35.496000000000002</v>
      </c>
      <c r="AG30">
        <v>24.564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44.225999999999999</v>
      </c>
      <c r="AR30">
        <v>26.495999999999999</v>
      </c>
      <c r="AS30">
        <v>4.5736800000000004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2718.5506159999995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61.83</v>
      </c>
      <c r="P31">
        <v>139.31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35.496000000000002</v>
      </c>
      <c r="AG31">
        <v>24.564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7.0454999999999997</v>
      </c>
      <c r="AQ31">
        <v>44.225999999999999</v>
      </c>
      <c r="AR31">
        <v>26.495999999999999</v>
      </c>
      <c r="AS31">
        <v>4.5736800000000004</v>
      </c>
      <c r="AT31">
        <v>20.000017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2732.2010879999998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61.83</v>
      </c>
      <c r="P32">
        <v>139.31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35.496000000000002</v>
      </c>
      <c r="AG32">
        <v>24.564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7.0454999999999997</v>
      </c>
      <c r="AQ32">
        <v>44.225999999999999</v>
      </c>
      <c r="AR32">
        <v>26.495999999999999</v>
      </c>
      <c r="AS32">
        <v>4.5736800000000004</v>
      </c>
      <c r="AT32">
        <v>20.000017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2732.2010879999998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139.31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35.496000000000002</v>
      </c>
      <c r="AG33">
        <v>24.564</v>
      </c>
      <c r="AH33">
        <v>93.563599999999994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7.0454999999999997</v>
      </c>
      <c r="AQ33">
        <v>44.225999999999999</v>
      </c>
      <c r="AR33">
        <v>2.2080000000000002</v>
      </c>
      <c r="AS33">
        <v>4.5736800000000004</v>
      </c>
      <c r="AT33">
        <v>20.000017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2703.1051239999997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139.31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35.496000000000002</v>
      </c>
      <c r="AG34">
        <v>24.564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7.0454999999999997</v>
      </c>
      <c r="AQ34">
        <v>44.225999999999999</v>
      </c>
      <c r="AR34">
        <v>1.3248</v>
      </c>
      <c r="AS34">
        <v>4.5736800000000004</v>
      </c>
      <c r="AT34">
        <v>19.599564000000001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2687.7721109999998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139.31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24.564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7.0454999999999997</v>
      </c>
      <c r="AQ35">
        <v>44.225999999999999</v>
      </c>
      <c r="AR35">
        <v>1.3248</v>
      </c>
      <c r="AS35">
        <v>4.5736800000000004</v>
      </c>
      <c r="AT35">
        <v>19.251107000000001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2678.2876179999998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139.31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26.622</v>
      </c>
      <c r="AG36">
        <v>24.564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7.0454999999999997</v>
      </c>
      <c r="AQ36">
        <v>44.225999999999999</v>
      </c>
      <c r="AR36">
        <v>1.3248</v>
      </c>
      <c r="AS36">
        <v>4.5736800000000004</v>
      </c>
      <c r="AT36">
        <v>19.476178000000001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2588.2307569999994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139.31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17.748000000000001</v>
      </c>
      <c r="AG37">
        <v>24.564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29.484000000000002</v>
      </c>
      <c r="AR37">
        <v>1.3248</v>
      </c>
      <c r="AS37">
        <v>4.5736800000000004</v>
      </c>
      <c r="AT37">
        <v>20.000017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2504.4632159999992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61.83</v>
      </c>
      <c r="P38">
        <v>139.31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24.564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29.484000000000002</v>
      </c>
      <c r="AR38">
        <v>1.3248</v>
      </c>
      <c r="AS38">
        <v>4.5736800000000004</v>
      </c>
      <c r="AT38">
        <v>20.000017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2460.683915999999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61.83</v>
      </c>
      <c r="P39">
        <v>139.31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19.1205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24.564</v>
      </c>
      <c r="AH39">
        <v>43.561999999999998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29.484000000000002</v>
      </c>
      <c r="AR39">
        <v>36.432000000000002</v>
      </c>
      <c r="AS39">
        <v>4.5736800000000004</v>
      </c>
      <c r="AT39">
        <v>20.000017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2316.1178289999993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139.31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19.1205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24.564</v>
      </c>
      <c r="AH40">
        <v>20.834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29.484000000000002</v>
      </c>
      <c r="AR40">
        <v>36.432000000000002</v>
      </c>
      <c r="AS40">
        <v>4.5736800000000004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2293.3898289999993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61.83</v>
      </c>
      <c r="P41">
        <v>139.31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19.1205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24.564</v>
      </c>
      <c r="AH41">
        <v>20.834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29.484000000000002</v>
      </c>
      <c r="AR41">
        <v>2.2080000000000002</v>
      </c>
      <c r="AS41">
        <v>4.5736800000000004</v>
      </c>
      <c r="AT41">
        <v>20.000017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2259.1658289999996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61.83</v>
      </c>
      <c r="P42">
        <v>139.31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19.1205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24.564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29.484000000000002</v>
      </c>
      <c r="AR42">
        <v>1.3248</v>
      </c>
      <c r="AS42">
        <v>4.5736800000000004</v>
      </c>
      <c r="AT42">
        <v>20.000017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2237.4486289999995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118.125</v>
      </c>
      <c r="O43">
        <v>61.83</v>
      </c>
      <c r="P43">
        <v>139.31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19.1205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9.0711999999999993</v>
      </c>
      <c r="AG43">
        <v>24.564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29.484000000000002</v>
      </c>
      <c r="AR43">
        <v>1.3248</v>
      </c>
      <c r="AS43">
        <v>4.5736800000000004</v>
      </c>
      <c r="AT43">
        <v>20.000017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2237.4486289999995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118.125</v>
      </c>
      <c r="O44">
        <v>61.83</v>
      </c>
      <c r="P44">
        <v>139.31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19.1205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24.564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29.484000000000002</v>
      </c>
      <c r="AR44">
        <v>1.3248</v>
      </c>
      <c r="AS44">
        <v>4.5736800000000004</v>
      </c>
      <c r="AT44">
        <v>18.874345000000002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2219.8441049999997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118.125</v>
      </c>
      <c r="O45">
        <v>61.83</v>
      </c>
      <c r="P45">
        <v>139.31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19.1205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24.564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29.484000000000002</v>
      </c>
      <c r="AR45">
        <v>1.3248</v>
      </c>
      <c r="AS45">
        <v>4.7081999999999997</v>
      </c>
      <c r="AT45">
        <v>18.034127000000002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2219.1384069999995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118.125</v>
      </c>
      <c r="O46">
        <v>61.83</v>
      </c>
      <c r="P46">
        <v>139.31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19.1205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24.564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18.899999999999999</v>
      </c>
      <c r="AR46">
        <v>1.3248</v>
      </c>
      <c r="AS46">
        <v>4.7081999999999997</v>
      </c>
      <c r="AT46">
        <v>20.000017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2210.5202969999996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118.125</v>
      </c>
      <c r="O47">
        <v>61.83</v>
      </c>
      <c r="P47">
        <v>139.31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19.1205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24.564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5.67</v>
      </c>
      <c r="AR47">
        <v>26.495999999999999</v>
      </c>
      <c r="AS47">
        <v>8.3402399999999997</v>
      </c>
      <c r="AT47">
        <v>20.000017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2226.0935369999997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118.125</v>
      </c>
      <c r="O48">
        <v>61.83</v>
      </c>
      <c r="P48">
        <v>139.31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19.1205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24.564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0</v>
      </c>
      <c r="AR48">
        <v>26.495999999999999</v>
      </c>
      <c r="AS48">
        <v>8.3402399999999997</v>
      </c>
      <c r="AT48">
        <v>17.413215000000001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2217.8367349999999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118.125</v>
      </c>
      <c r="O49">
        <v>61.83</v>
      </c>
      <c r="P49">
        <v>139.31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21.760950000000001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44.322000000000003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</v>
      </c>
      <c r="AQ49">
        <v>0</v>
      </c>
      <c r="AR49">
        <v>3.3119999999999998</v>
      </c>
      <c r="AS49">
        <v>4.7081999999999997</v>
      </c>
      <c r="AT49">
        <v>18.992175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2214.9981049999997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118.125</v>
      </c>
      <c r="O50">
        <v>61.83</v>
      </c>
      <c r="P50">
        <v>139.31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27.04185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44.322000000000003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20.000017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2220.182847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679.19</v>
      </c>
      <c r="L51">
        <v>435.435</v>
      </c>
      <c r="M51">
        <v>92</v>
      </c>
      <c r="N51">
        <v>118.125</v>
      </c>
      <c r="O51">
        <v>61.83</v>
      </c>
      <c r="P51">
        <v>139.31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20.155000000000001</v>
      </c>
      <c r="W51">
        <v>32.320207000000003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44.322000000000003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1.6559999999999999</v>
      </c>
      <c r="AS51">
        <v>4.7081999999999997</v>
      </c>
      <c r="AT51">
        <v>20.000017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2215.2630040000004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679.19</v>
      </c>
      <c r="L52">
        <v>435.435</v>
      </c>
      <c r="M52">
        <v>92</v>
      </c>
      <c r="N52">
        <v>118.125</v>
      </c>
      <c r="O52">
        <v>61.83</v>
      </c>
      <c r="P52">
        <v>139.31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20.155000000000001</v>
      </c>
      <c r="W52">
        <v>34.799309999999998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44.322000000000003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1.6559999999999999</v>
      </c>
      <c r="AS52">
        <v>4.7081999999999997</v>
      </c>
      <c r="AT52">
        <v>18.917221000000001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2216.6593110000003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679.19</v>
      </c>
      <c r="L53">
        <v>435.435</v>
      </c>
      <c r="M53">
        <v>92</v>
      </c>
      <c r="N53">
        <v>118.125</v>
      </c>
      <c r="O53">
        <v>61.83</v>
      </c>
      <c r="P53">
        <v>139.31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20.155000000000001</v>
      </c>
      <c r="W53">
        <v>34.799309999999998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44.322000000000003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1.6559999999999999</v>
      </c>
      <c r="AS53">
        <v>4.7081999999999997</v>
      </c>
      <c r="AT53">
        <v>19.067233999999999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2216.8093240000003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675.00509999999997</v>
      </c>
      <c r="L54">
        <v>435.435</v>
      </c>
      <c r="M54">
        <v>92</v>
      </c>
      <c r="N54">
        <v>118.125</v>
      </c>
      <c r="O54">
        <v>61.83</v>
      </c>
      <c r="P54">
        <v>139.31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20.155000000000001</v>
      </c>
      <c r="W54">
        <v>34.799309999999998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44.322000000000003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1.6559999999999999</v>
      </c>
      <c r="AS54">
        <v>4.7081999999999997</v>
      </c>
      <c r="AT54">
        <v>17.880865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2211.4380550000005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600.01949999999999</v>
      </c>
      <c r="L55">
        <v>420.80161299999997</v>
      </c>
      <c r="M55">
        <v>92</v>
      </c>
      <c r="N55">
        <v>118.125</v>
      </c>
      <c r="O55">
        <v>61.83</v>
      </c>
      <c r="P55">
        <v>139.31</v>
      </c>
      <c r="Q55">
        <v>19.277699999999999</v>
      </c>
      <c r="R55">
        <v>42.390099999999997</v>
      </c>
      <c r="S55">
        <v>23.687000000000001</v>
      </c>
      <c r="T55">
        <v>0</v>
      </c>
      <c r="U55">
        <v>418.77</v>
      </c>
      <c r="V55">
        <v>20.155000000000001</v>
      </c>
      <c r="W55">
        <v>34.799309999999998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44.322000000000003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1.6559999999999999</v>
      </c>
      <c r="AS55">
        <v>4.7081999999999997</v>
      </c>
      <c r="AT55">
        <v>19.096796000000001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2117.7895990000002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600.01949999999999</v>
      </c>
      <c r="L56">
        <v>349.28339999999997</v>
      </c>
      <c r="M56">
        <v>92</v>
      </c>
      <c r="N56">
        <v>118.125</v>
      </c>
      <c r="O56">
        <v>61.83</v>
      </c>
      <c r="P56">
        <v>139.31</v>
      </c>
      <c r="Q56">
        <v>19.277699999999999</v>
      </c>
      <c r="R56">
        <v>37.622999999999998</v>
      </c>
      <c r="S56">
        <v>23.687000000000001</v>
      </c>
      <c r="T56">
        <v>0</v>
      </c>
      <c r="U56">
        <v>418.77</v>
      </c>
      <c r="V56">
        <v>18.464600000000001</v>
      </c>
      <c r="W56">
        <v>34.799309999999998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44.322000000000003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20.000017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2040.7171069999997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604.20849999999996</v>
      </c>
      <c r="L57">
        <v>349.28339999999997</v>
      </c>
      <c r="M57">
        <v>92</v>
      </c>
      <c r="N57">
        <v>118.125</v>
      </c>
      <c r="O57">
        <v>61.83</v>
      </c>
      <c r="P57">
        <v>139.31</v>
      </c>
      <c r="Q57">
        <v>19.277699999999999</v>
      </c>
      <c r="R57">
        <v>42.350644000000003</v>
      </c>
      <c r="S57">
        <v>23.687000000000001</v>
      </c>
      <c r="T57">
        <v>0</v>
      </c>
      <c r="U57">
        <v>418.77</v>
      </c>
      <c r="V57">
        <v>20.155000000000001</v>
      </c>
      <c r="W57">
        <v>34.799309999999998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44.322000000000003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2051.3241509999998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604.20849999999996</v>
      </c>
      <c r="L58">
        <v>414.95260000000002</v>
      </c>
      <c r="M58">
        <v>92</v>
      </c>
      <c r="N58">
        <v>118.125</v>
      </c>
      <c r="O58">
        <v>61.83</v>
      </c>
      <c r="P58">
        <v>139.31</v>
      </c>
      <c r="Q58">
        <v>19.277699999999999</v>
      </c>
      <c r="R58">
        <v>42.390099999999997</v>
      </c>
      <c r="S58">
        <v>23.687000000000001</v>
      </c>
      <c r="T58">
        <v>0</v>
      </c>
      <c r="U58">
        <v>418.77</v>
      </c>
      <c r="V58">
        <v>20.155000000000001</v>
      </c>
      <c r="W58">
        <v>34.799309999999998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44.322000000000003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19.234544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2116.2673340000001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604.20849999999996</v>
      </c>
      <c r="L59">
        <v>414.95260000000002</v>
      </c>
      <c r="M59">
        <v>92</v>
      </c>
      <c r="N59">
        <v>118.125</v>
      </c>
      <c r="O59">
        <v>61.83</v>
      </c>
      <c r="P59">
        <v>139.31</v>
      </c>
      <c r="Q59">
        <v>19.277699999999999</v>
      </c>
      <c r="R59">
        <v>42.390099999999997</v>
      </c>
      <c r="S59">
        <v>23.687000000000001</v>
      </c>
      <c r="T59">
        <v>0</v>
      </c>
      <c r="U59">
        <v>418.77</v>
      </c>
      <c r="V59">
        <v>20.155000000000001</v>
      </c>
      <c r="W59">
        <v>34.799309999999998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44.322000000000003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1.6559999999999999</v>
      </c>
      <c r="AS59">
        <v>4.7081999999999997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2117.032807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604.20849999999996</v>
      </c>
      <c r="L60">
        <v>414.95260000000002</v>
      </c>
      <c r="M60">
        <v>92</v>
      </c>
      <c r="N60">
        <v>118.125</v>
      </c>
      <c r="O60">
        <v>61.83</v>
      </c>
      <c r="P60">
        <v>139.31</v>
      </c>
      <c r="Q60">
        <v>19.277699999999999</v>
      </c>
      <c r="R60">
        <v>37.622999999999998</v>
      </c>
      <c r="S60">
        <v>23.687000000000001</v>
      </c>
      <c r="T60">
        <v>0</v>
      </c>
      <c r="U60">
        <v>418.77</v>
      </c>
      <c r="V60">
        <v>18.039400000000001</v>
      </c>
      <c r="W60">
        <v>34.799309999999998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44.322000000000003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1.6559999999999999</v>
      </c>
      <c r="AS60">
        <v>4.7081999999999997</v>
      </c>
      <c r="AT60">
        <v>20.000017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2110.1501069999999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600.86850000000004</v>
      </c>
      <c r="L61">
        <v>414.95260000000002</v>
      </c>
      <c r="M61">
        <v>92</v>
      </c>
      <c r="N61">
        <v>118.125</v>
      </c>
      <c r="O61">
        <v>61.83</v>
      </c>
      <c r="P61">
        <v>139.31</v>
      </c>
      <c r="Q61">
        <v>19.277699999999999</v>
      </c>
      <c r="R61">
        <v>37.622999999999998</v>
      </c>
      <c r="S61">
        <v>23.687000000000001</v>
      </c>
      <c r="T61">
        <v>0</v>
      </c>
      <c r="U61">
        <v>418.77</v>
      </c>
      <c r="V61">
        <v>19.735042</v>
      </c>
      <c r="W61">
        <v>34.799309999999998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44.322000000000003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14.742000000000001</v>
      </c>
      <c r="AR61">
        <v>1.6559999999999999</v>
      </c>
      <c r="AS61">
        <v>4.5736800000000004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2123.1132290000005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626.20849999999996</v>
      </c>
      <c r="L62">
        <v>435.435</v>
      </c>
      <c r="M62">
        <v>92</v>
      </c>
      <c r="N62">
        <v>118.125</v>
      </c>
      <c r="O62">
        <v>61.83</v>
      </c>
      <c r="P62">
        <v>139.31</v>
      </c>
      <c r="Q62">
        <v>19.277699999999999</v>
      </c>
      <c r="R62">
        <v>42.389808000000002</v>
      </c>
      <c r="S62">
        <v>23.687000000000001</v>
      </c>
      <c r="T62">
        <v>0</v>
      </c>
      <c r="U62">
        <v>418.77</v>
      </c>
      <c r="V62">
        <v>20.155000000000001</v>
      </c>
      <c r="W62">
        <v>34.799309999999998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44.322000000000003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14.742000000000001</v>
      </c>
      <c r="AR62">
        <v>1.6559999999999999</v>
      </c>
      <c r="AS62">
        <v>4.5736800000000004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2174.1223949999999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626.20849999999996</v>
      </c>
      <c r="L63">
        <v>435.435</v>
      </c>
      <c r="M63">
        <v>92</v>
      </c>
      <c r="N63">
        <v>118.125</v>
      </c>
      <c r="O63">
        <v>61.83</v>
      </c>
      <c r="P63">
        <v>139.31</v>
      </c>
      <c r="Q63">
        <v>19.277699999999999</v>
      </c>
      <c r="R63">
        <v>42.390099999999997</v>
      </c>
      <c r="S63">
        <v>25.24736</v>
      </c>
      <c r="T63">
        <v>0</v>
      </c>
      <c r="U63">
        <v>418.77</v>
      </c>
      <c r="V63">
        <v>20.155000000000001</v>
      </c>
      <c r="W63">
        <v>34.799309999999998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44.322000000000003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14.742000000000001</v>
      </c>
      <c r="AR63">
        <v>1.6559999999999999</v>
      </c>
      <c r="AS63">
        <v>4.5736800000000004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2175.6830470000004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626.20849999999996</v>
      </c>
      <c r="L64">
        <v>435.435</v>
      </c>
      <c r="M64">
        <v>92</v>
      </c>
      <c r="N64">
        <v>118.125</v>
      </c>
      <c r="O64">
        <v>61.83</v>
      </c>
      <c r="P64">
        <v>139.31</v>
      </c>
      <c r="Q64">
        <v>19.277699999999999</v>
      </c>
      <c r="R64">
        <v>42.390099999999997</v>
      </c>
      <c r="S64">
        <v>26.387388000000001</v>
      </c>
      <c r="T64">
        <v>0</v>
      </c>
      <c r="U64">
        <v>418.77</v>
      </c>
      <c r="V64">
        <v>20.155000000000001</v>
      </c>
      <c r="W64">
        <v>34.799309999999998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44.322000000000003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29.484000000000002</v>
      </c>
      <c r="AR64">
        <v>1.6559999999999999</v>
      </c>
      <c r="AS64">
        <v>4.5736800000000004</v>
      </c>
      <c r="AT64">
        <v>20.000017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2191.565075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656.20849999999996</v>
      </c>
      <c r="L65">
        <v>435.435</v>
      </c>
      <c r="M65">
        <v>92</v>
      </c>
      <c r="N65">
        <v>118.125</v>
      </c>
      <c r="O65">
        <v>61.83</v>
      </c>
      <c r="P65">
        <v>139.31</v>
      </c>
      <c r="Q65">
        <v>19.277699999999999</v>
      </c>
      <c r="R65">
        <v>42.390099999999997</v>
      </c>
      <c r="S65">
        <v>26.3901</v>
      </c>
      <c r="T65">
        <v>0</v>
      </c>
      <c r="U65">
        <v>418.77</v>
      </c>
      <c r="V65">
        <v>20.155000000000001</v>
      </c>
      <c r="W65">
        <v>34.799309999999998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44.322000000000003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29.484000000000002</v>
      </c>
      <c r="AR65">
        <v>1.6559999999999999</v>
      </c>
      <c r="AS65">
        <v>4.5736800000000004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2221.567787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679.48990000000003</v>
      </c>
      <c r="L66">
        <v>435.435</v>
      </c>
      <c r="M66">
        <v>92</v>
      </c>
      <c r="N66">
        <v>118.125</v>
      </c>
      <c r="O66">
        <v>61.83</v>
      </c>
      <c r="P66">
        <v>139.31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20.155000000000001</v>
      </c>
      <c r="W66">
        <v>34.799309999999998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44.322000000000003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1.6559999999999999</v>
      </c>
      <c r="AS66">
        <v>4.5736800000000004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2261.3774869999997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679.19</v>
      </c>
      <c r="L67">
        <v>435.435</v>
      </c>
      <c r="M67">
        <v>92</v>
      </c>
      <c r="N67">
        <v>118.125</v>
      </c>
      <c r="O67">
        <v>61.83</v>
      </c>
      <c r="P67">
        <v>139.31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20.155000000000001</v>
      </c>
      <c r="W67">
        <v>34.799309999999998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44.322000000000003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43.47</v>
      </c>
      <c r="AR67">
        <v>1.6559999999999999</v>
      </c>
      <c r="AS67">
        <v>4.5736800000000004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2261.0775869999998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435.435</v>
      </c>
      <c r="M68">
        <v>92</v>
      </c>
      <c r="N68">
        <v>118.125</v>
      </c>
      <c r="O68">
        <v>61.83</v>
      </c>
      <c r="P68">
        <v>139.31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20.155000000000001</v>
      </c>
      <c r="W68">
        <v>34.799309999999998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44.322000000000003</v>
      </c>
      <c r="AH68">
        <v>18.3718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43.47</v>
      </c>
      <c r="AR68">
        <v>1.6559999999999999</v>
      </c>
      <c r="AS68">
        <v>4.5736800000000004</v>
      </c>
      <c r="AT68">
        <v>19.045743000000002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2294.9739650000001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435.435</v>
      </c>
      <c r="M69">
        <v>92</v>
      </c>
      <c r="N69">
        <v>118.125</v>
      </c>
      <c r="O69">
        <v>61.83</v>
      </c>
      <c r="P69">
        <v>139.31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20.155000000000001</v>
      </c>
      <c r="W69">
        <v>34.799309999999998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9.0711999999999993</v>
      </c>
      <c r="AG69">
        <v>44.322000000000003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7.4298000000000002</v>
      </c>
      <c r="AQ69">
        <v>43.47</v>
      </c>
      <c r="AR69">
        <v>1.6559999999999999</v>
      </c>
      <c r="AS69">
        <v>4.5736800000000004</v>
      </c>
      <c r="AT69">
        <v>19.472090000000001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2316.2575120000001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435.435</v>
      </c>
      <c r="M70">
        <v>92</v>
      </c>
      <c r="N70">
        <v>118.125</v>
      </c>
      <c r="O70">
        <v>61.83</v>
      </c>
      <c r="P70">
        <v>139.31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20.155000000000001</v>
      </c>
      <c r="W70">
        <v>34.799309999999998</v>
      </c>
      <c r="X70">
        <v>0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9.0711999999999993</v>
      </c>
      <c r="AG70">
        <v>44.322000000000003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7.4298000000000002</v>
      </c>
      <c r="AQ70">
        <v>44.225999999999999</v>
      </c>
      <c r="AR70">
        <v>1.6559999999999999</v>
      </c>
      <c r="AS70">
        <v>4.5736800000000004</v>
      </c>
      <c r="AT70">
        <v>20.000017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2344.5489389999998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118.125</v>
      </c>
      <c r="O71">
        <v>61.83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20.155000000000001</v>
      </c>
      <c r="W71">
        <v>34.799309999999998</v>
      </c>
      <c r="X71">
        <v>0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7.9260000000000002</v>
      </c>
      <c r="AE71">
        <v>32.957704</v>
      </c>
      <c r="AF71">
        <v>17.748000000000001</v>
      </c>
      <c r="AG71">
        <v>44.322000000000003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7.4298000000000002</v>
      </c>
      <c r="AQ71">
        <v>44.225999999999999</v>
      </c>
      <c r="AR71">
        <v>1.6559999999999999</v>
      </c>
      <c r="AS71">
        <v>4.5736800000000004</v>
      </c>
      <c r="AT71">
        <v>20.000017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2401.3055909999998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92</v>
      </c>
      <c r="N72">
        <v>118.125</v>
      </c>
      <c r="O72">
        <v>61.83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20.155000000000001</v>
      </c>
      <c r="W72">
        <v>34.799309999999998</v>
      </c>
      <c r="X72">
        <v>0</v>
      </c>
      <c r="Y72">
        <v>0</v>
      </c>
      <c r="Z72">
        <v>1.1000000000000001</v>
      </c>
      <c r="AA72">
        <v>7.0309999999999997</v>
      </c>
      <c r="AB72">
        <v>6.665</v>
      </c>
      <c r="AC72">
        <v>0</v>
      </c>
      <c r="AD72">
        <v>16.095064000000001</v>
      </c>
      <c r="AE72">
        <v>32.957704</v>
      </c>
      <c r="AF72">
        <v>26.622</v>
      </c>
      <c r="AG72">
        <v>44.322000000000003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7.4298000000000002</v>
      </c>
      <c r="AQ72">
        <v>44.225999999999999</v>
      </c>
      <c r="AR72">
        <v>1.6559999999999999</v>
      </c>
      <c r="AS72">
        <v>4.5736800000000004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2461.8079549999998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92</v>
      </c>
      <c r="N73">
        <v>118.125</v>
      </c>
      <c r="O73">
        <v>61.83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20.155000000000001</v>
      </c>
      <c r="W73">
        <v>34.799309999999998</v>
      </c>
      <c r="X73">
        <v>0</v>
      </c>
      <c r="Y73">
        <v>0</v>
      </c>
      <c r="Z73">
        <v>13.041600000000001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44.322000000000003</v>
      </c>
      <c r="AH73">
        <v>93.563599999999994</v>
      </c>
      <c r="AI73">
        <v>0</v>
      </c>
      <c r="AJ73">
        <v>0</v>
      </c>
      <c r="AK73">
        <v>54.567</v>
      </c>
      <c r="AL73">
        <v>41.832000000000001</v>
      </c>
      <c r="AM73">
        <v>5.2786799999999996</v>
      </c>
      <c r="AN73">
        <v>0.87997999999999998</v>
      </c>
      <c r="AO73">
        <v>0</v>
      </c>
      <c r="AP73">
        <v>7.4298000000000002</v>
      </c>
      <c r="AQ73">
        <v>44.225999999999999</v>
      </c>
      <c r="AR73">
        <v>1.6559999999999999</v>
      </c>
      <c r="AS73">
        <v>4.5736800000000004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2565.1954829999995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118.125</v>
      </c>
      <c r="O74">
        <v>61.83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20.155000000000001</v>
      </c>
      <c r="W74">
        <v>34.799309999999998</v>
      </c>
      <c r="X74">
        <v>0</v>
      </c>
      <c r="Y74">
        <v>0</v>
      </c>
      <c r="Z74">
        <v>13.041600000000001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44.322000000000003</v>
      </c>
      <c r="AH74">
        <v>93.563599999999994</v>
      </c>
      <c r="AI74">
        <v>0</v>
      </c>
      <c r="AJ74">
        <v>0</v>
      </c>
      <c r="AK74">
        <v>54.567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7.4298000000000002</v>
      </c>
      <c r="AQ74">
        <v>44.225999999999999</v>
      </c>
      <c r="AR74">
        <v>1.6559999999999999</v>
      </c>
      <c r="AS74">
        <v>4.5736800000000004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2582.5475189999993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61.83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20.155000000000001</v>
      </c>
      <c r="W75">
        <v>34.799309999999998</v>
      </c>
      <c r="X75">
        <v>0</v>
      </c>
      <c r="Y75">
        <v>0</v>
      </c>
      <c r="Z75">
        <v>13.041600000000001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44.322000000000003</v>
      </c>
      <c r="AH75">
        <v>93.563599999999994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44.225999999999999</v>
      </c>
      <c r="AR75">
        <v>3.3119999999999998</v>
      </c>
      <c r="AS75">
        <v>4.5736800000000004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2580.7237189999996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61.83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20.155000000000001</v>
      </c>
      <c r="W76">
        <v>34.799309999999998</v>
      </c>
      <c r="X76">
        <v>0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44.322000000000003</v>
      </c>
      <c r="AH76">
        <v>93.563599999999994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44.225999999999999</v>
      </c>
      <c r="AR76">
        <v>36.432000000000002</v>
      </c>
      <c r="AS76">
        <v>4.5736800000000004</v>
      </c>
      <c r="AT76">
        <v>20.000017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2613.8437189999995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20.155000000000001</v>
      </c>
      <c r="W77">
        <v>34.799309999999998</v>
      </c>
      <c r="X77">
        <v>0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44.322000000000003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44.225999999999999</v>
      </c>
      <c r="AR77">
        <v>36.432000000000002</v>
      </c>
      <c r="AS77">
        <v>4.5736800000000004</v>
      </c>
      <c r="AT77">
        <v>20.000017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2613.8437189999995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20.155000000000001</v>
      </c>
      <c r="W78">
        <v>34.799309999999998</v>
      </c>
      <c r="X78">
        <v>0</v>
      </c>
      <c r="Y78">
        <v>0</v>
      </c>
      <c r="Z78">
        <v>13.041600000000001</v>
      </c>
      <c r="AA78">
        <v>26.07</v>
      </c>
      <c r="AB78">
        <v>33.325000000000003</v>
      </c>
      <c r="AC78">
        <v>0</v>
      </c>
      <c r="AD78">
        <v>17.172999999999998</v>
      </c>
      <c r="AE78">
        <v>32.957704</v>
      </c>
      <c r="AF78">
        <v>38.966720000000002</v>
      </c>
      <c r="AG78">
        <v>44.322000000000003</v>
      </c>
      <c r="AH78">
        <v>79.548000000000002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44.225999999999999</v>
      </c>
      <c r="AR78">
        <v>3.3119999999999998</v>
      </c>
      <c r="AS78">
        <v>4.5736800000000004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2550.287890999999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20.155000000000001</v>
      </c>
      <c r="W79">
        <v>34.799309999999998</v>
      </c>
      <c r="X79">
        <v>0</v>
      </c>
      <c r="Y79">
        <v>0</v>
      </c>
      <c r="Z79">
        <v>6.5208000000000004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26.622</v>
      </c>
      <c r="AG79">
        <v>44.322000000000003</v>
      </c>
      <c r="AH79">
        <v>50.001600000000003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1.6559999999999999</v>
      </c>
      <c r="AS79">
        <v>4.5736800000000004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2410.8644509999995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675.00509999999997</v>
      </c>
      <c r="L80">
        <v>435.435</v>
      </c>
      <c r="M80">
        <v>92</v>
      </c>
      <c r="N80">
        <v>118.125</v>
      </c>
      <c r="O80">
        <v>61.83</v>
      </c>
      <c r="P80">
        <v>135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20.155000000000001</v>
      </c>
      <c r="W80">
        <v>34.799309999999998</v>
      </c>
      <c r="X80">
        <v>0</v>
      </c>
      <c r="Y80">
        <v>0</v>
      </c>
      <c r="Z80">
        <v>6.5208000000000004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17.748000000000001</v>
      </c>
      <c r="AG80">
        <v>44.322000000000003</v>
      </c>
      <c r="AH80">
        <v>23.390899999999998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0</v>
      </c>
      <c r="AQ80">
        <v>43.47</v>
      </c>
      <c r="AR80">
        <v>1.6559999999999999</v>
      </c>
      <c r="AS80">
        <v>4.5736800000000004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2330.9672390000001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675.00509999999997</v>
      </c>
      <c r="L81">
        <v>435.435</v>
      </c>
      <c r="M81">
        <v>92</v>
      </c>
      <c r="N81">
        <v>118.125</v>
      </c>
      <c r="O81">
        <v>61.83</v>
      </c>
      <c r="P81">
        <v>130.5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20.155000000000001</v>
      </c>
      <c r="W81">
        <v>34.799309999999998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44.322000000000003</v>
      </c>
      <c r="AH81">
        <v>0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0</v>
      </c>
      <c r="AQ81">
        <v>43.47</v>
      </c>
      <c r="AR81">
        <v>1.6559999999999999</v>
      </c>
      <c r="AS81">
        <v>4.5736800000000004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2273.6327390000001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675.00509999999997</v>
      </c>
      <c r="L82">
        <v>435.435</v>
      </c>
      <c r="M82">
        <v>92</v>
      </c>
      <c r="N82">
        <v>118.125</v>
      </c>
      <c r="O82">
        <v>61.83</v>
      </c>
      <c r="P82">
        <v>130.5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20.155000000000001</v>
      </c>
      <c r="W82">
        <v>34.799309999999998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44.322000000000003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1.6559999999999999</v>
      </c>
      <c r="AS82">
        <v>4.5736800000000004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2273.6327390000001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675.00509999999997</v>
      </c>
      <c r="L83">
        <v>435.435</v>
      </c>
      <c r="M83">
        <v>92</v>
      </c>
      <c r="N83">
        <v>118.125</v>
      </c>
      <c r="O83">
        <v>61.83</v>
      </c>
      <c r="P83">
        <v>130.5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20.155000000000001</v>
      </c>
      <c r="W83">
        <v>34.799309999999998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44.322000000000003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1.6559999999999999</v>
      </c>
      <c r="AS83">
        <v>4.5736800000000004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2273.6327390000001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675.00509999999997</v>
      </c>
      <c r="L84">
        <v>435.435</v>
      </c>
      <c r="M84">
        <v>92</v>
      </c>
      <c r="N84">
        <v>118.125</v>
      </c>
      <c r="O84">
        <v>61.83</v>
      </c>
      <c r="P84">
        <v>130.5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20.155000000000001</v>
      </c>
      <c r="W84">
        <v>34.799309999999998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44.322000000000003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28.35</v>
      </c>
      <c r="AR84">
        <v>1.6559999999999999</v>
      </c>
      <c r="AS84">
        <v>4.5736800000000004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2258.5127390000002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675.00509999999997</v>
      </c>
      <c r="L85">
        <v>435.435</v>
      </c>
      <c r="M85">
        <v>92</v>
      </c>
      <c r="N85">
        <v>118.125</v>
      </c>
      <c r="O85">
        <v>61.83</v>
      </c>
      <c r="P85">
        <v>130.5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20.155000000000001</v>
      </c>
      <c r="W85">
        <v>34.799309999999998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44.322000000000003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28.35</v>
      </c>
      <c r="AR85">
        <v>1.6559999999999999</v>
      </c>
      <c r="AS85">
        <v>4.5736800000000004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2258.5127390000002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675.00509999999997</v>
      </c>
      <c r="L86">
        <v>435.435</v>
      </c>
      <c r="M86">
        <v>92</v>
      </c>
      <c r="N86">
        <v>118.125</v>
      </c>
      <c r="O86">
        <v>61.83</v>
      </c>
      <c r="P86">
        <v>130.5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20.155000000000001</v>
      </c>
      <c r="W86">
        <v>34.799309999999998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44.322000000000003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28.35</v>
      </c>
      <c r="AR86">
        <v>1.6559999999999999</v>
      </c>
      <c r="AS86">
        <v>4.5736800000000004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2258.5127390000002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675.00509999999997</v>
      </c>
      <c r="L87">
        <v>435.435</v>
      </c>
      <c r="M87">
        <v>92</v>
      </c>
      <c r="N87">
        <v>118.125</v>
      </c>
      <c r="O87">
        <v>61.83</v>
      </c>
      <c r="P87">
        <v>130.5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20.155000000000001</v>
      </c>
      <c r="W87">
        <v>34.799309999999998</v>
      </c>
      <c r="X87">
        <v>5.2450000000000001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9.0711999999999993</v>
      </c>
      <c r="AG87">
        <v>44.322000000000003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1.6559999999999999</v>
      </c>
      <c r="AS87">
        <v>4.5736800000000004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2263.7577390000001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675.00509999999997</v>
      </c>
      <c r="L88">
        <v>435.435</v>
      </c>
      <c r="M88">
        <v>92</v>
      </c>
      <c r="N88">
        <v>118.125</v>
      </c>
      <c r="O88">
        <v>61.83</v>
      </c>
      <c r="P88">
        <v>130.5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20.155000000000001</v>
      </c>
      <c r="W88">
        <v>34.799309999999998</v>
      </c>
      <c r="X88">
        <v>8.3919999999999995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9.0711999999999993</v>
      </c>
      <c r="AG88">
        <v>44.322000000000003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26.495999999999999</v>
      </c>
      <c r="AS88">
        <v>4.5736800000000004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2291.7447390000002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675.00509999999997</v>
      </c>
      <c r="L89">
        <v>435.435</v>
      </c>
      <c r="M89">
        <v>92</v>
      </c>
      <c r="N89">
        <v>118.125</v>
      </c>
      <c r="O89">
        <v>61.83</v>
      </c>
      <c r="P89">
        <v>130.5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20.155000000000001</v>
      </c>
      <c r="W89">
        <v>34.799309999999998</v>
      </c>
      <c r="X89">
        <v>11.495291999999999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9.0711999999999993</v>
      </c>
      <c r="AG89">
        <v>44.322000000000003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14.742000000000001</v>
      </c>
      <c r="AR89">
        <v>26.495999999999999</v>
      </c>
      <c r="AS89">
        <v>4.5736800000000004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2281.2400310000007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675.00509999999997</v>
      </c>
      <c r="L90">
        <v>435.435</v>
      </c>
      <c r="M90">
        <v>92</v>
      </c>
      <c r="N90">
        <v>118.125</v>
      </c>
      <c r="O90">
        <v>61.83</v>
      </c>
      <c r="P90">
        <v>130.5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20.155000000000001</v>
      </c>
      <c r="W90">
        <v>34.799309999999998</v>
      </c>
      <c r="X90">
        <v>12.587999999999999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9.0711999999999993</v>
      </c>
      <c r="AG90">
        <v>44.322000000000003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14.742000000000001</v>
      </c>
      <c r="AR90">
        <v>26.495999999999999</v>
      </c>
      <c r="AS90">
        <v>4.5736800000000004</v>
      </c>
      <c r="AT90">
        <v>19.703661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2282.036383000001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598.11950000000002</v>
      </c>
      <c r="L91">
        <v>379.28339999999997</v>
      </c>
      <c r="M91">
        <v>92</v>
      </c>
      <c r="N91">
        <v>118.125</v>
      </c>
      <c r="O91">
        <v>61.83</v>
      </c>
      <c r="P91">
        <v>130.5</v>
      </c>
      <c r="Q91">
        <v>19.1677</v>
      </c>
      <c r="R91">
        <v>42.390099999999997</v>
      </c>
      <c r="S91">
        <v>23.587</v>
      </c>
      <c r="T91">
        <v>0</v>
      </c>
      <c r="U91">
        <v>418.77</v>
      </c>
      <c r="V91">
        <v>20.155000000000001</v>
      </c>
      <c r="W91">
        <v>34.799309999999998</v>
      </c>
      <c r="X91">
        <v>12.587999999999999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9.0711999999999993</v>
      </c>
      <c r="AG91">
        <v>44.322000000000003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14.742000000000001</v>
      </c>
      <c r="AR91">
        <v>1.6559999999999999</v>
      </c>
      <c r="AS91">
        <v>4.5736800000000004</v>
      </c>
      <c r="AT91">
        <v>19.542221999999999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2118.5423440000004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593.81949999999995</v>
      </c>
      <c r="L92">
        <v>328.41340000000002</v>
      </c>
      <c r="M92">
        <v>92</v>
      </c>
      <c r="N92">
        <v>118.125</v>
      </c>
      <c r="O92">
        <v>61.83</v>
      </c>
      <c r="P92">
        <v>130.5</v>
      </c>
      <c r="Q92">
        <v>19.1677</v>
      </c>
      <c r="R92">
        <v>42.390099999999997</v>
      </c>
      <c r="S92">
        <v>23.536999999999999</v>
      </c>
      <c r="T92">
        <v>0</v>
      </c>
      <c r="U92">
        <v>418.77</v>
      </c>
      <c r="V92">
        <v>20.155000000000001</v>
      </c>
      <c r="W92">
        <v>34.799309999999998</v>
      </c>
      <c r="X92">
        <v>13.986667000000001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9.0711999999999993</v>
      </c>
      <c r="AG92">
        <v>44.322000000000003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5.67</v>
      </c>
      <c r="AR92">
        <v>1.6559999999999999</v>
      </c>
      <c r="AS92">
        <v>4.5736800000000004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2039.6279539999998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593.81949999999995</v>
      </c>
      <c r="L93">
        <v>290.41340000000002</v>
      </c>
      <c r="M93">
        <v>92</v>
      </c>
      <c r="N93">
        <v>118.125</v>
      </c>
      <c r="O93">
        <v>61.83</v>
      </c>
      <c r="P93">
        <v>130.5</v>
      </c>
      <c r="Q93">
        <v>19.1677</v>
      </c>
      <c r="R93">
        <v>37.393000000000001</v>
      </c>
      <c r="S93">
        <v>23.536999999999999</v>
      </c>
      <c r="T93">
        <v>0</v>
      </c>
      <c r="U93">
        <v>418.77</v>
      </c>
      <c r="V93">
        <v>18.464600000000001</v>
      </c>
      <c r="W93">
        <v>34.799309999999998</v>
      </c>
      <c r="X93">
        <v>21.679334000000001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9.0711999999999993</v>
      </c>
      <c r="AG93">
        <v>44.322000000000003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1.6559999999999999</v>
      </c>
      <c r="AS93">
        <v>4.5736800000000004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1996.963121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593.81949999999995</v>
      </c>
      <c r="L94">
        <v>290.41340000000002</v>
      </c>
      <c r="M94">
        <v>92</v>
      </c>
      <c r="N94">
        <v>118.125</v>
      </c>
      <c r="O94">
        <v>61.83</v>
      </c>
      <c r="P94">
        <v>130.5</v>
      </c>
      <c r="Q94">
        <v>16.153300000000002</v>
      </c>
      <c r="R94">
        <v>37.393000000000001</v>
      </c>
      <c r="S94">
        <v>19.890499999999999</v>
      </c>
      <c r="T94">
        <v>0</v>
      </c>
      <c r="U94">
        <v>418.77</v>
      </c>
      <c r="V94">
        <v>18.464600000000001</v>
      </c>
      <c r="W94">
        <v>34.799309999999998</v>
      </c>
      <c r="X94">
        <v>26.924334000000002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9.0711999999999993</v>
      </c>
      <c r="AG94">
        <v>44.322000000000003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1.6559999999999999</v>
      </c>
      <c r="AS94">
        <v>4.5736800000000004</v>
      </c>
      <c r="AT94">
        <v>20.000017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1995.547221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567.91999999999996</v>
      </c>
      <c r="L95">
        <v>240.4134</v>
      </c>
      <c r="M95">
        <v>92</v>
      </c>
      <c r="N95">
        <v>118.125</v>
      </c>
      <c r="O95">
        <v>61.83</v>
      </c>
      <c r="P95">
        <v>124.5</v>
      </c>
      <c r="Q95">
        <v>16.153300000000002</v>
      </c>
      <c r="R95">
        <v>37.393000000000001</v>
      </c>
      <c r="S95">
        <v>19.890499999999999</v>
      </c>
      <c r="T95">
        <v>0</v>
      </c>
      <c r="U95">
        <v>418.77</v>
      </c>
      <c r="V95">
        <v>18.464600000000001</v>
      </c>
      <c r="W95">
        <v>34.799309999999998</v>
      </c>
      <c r="X95">
        <v>28.952400999999998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9.0711999999999993</v>
      </c>
      <c r="AG95">
        <v>44.322000000000003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3.3119999999999998</v>
      </c>
      <c r="AS95">
        <v>4.5736800000000004</v>
      </c>
      <c r="AT95">
        <v>20.000017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1917.3317879999997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493.92</v>
      </c>
      <c r="L96">
        <v>240.4134</v>
      </c>
      <c r="M96">
        <v>92</v>
      </c>
      <c r="N96">
        <v>118.125</v>
      </c>
      <c r="O96">
        <v>61.83</v>
      </c>
      <c r="P96">
        <v>124.5</v>
      </c>
      <c r="Q96">
        <v>16.153300000000002</v>
      </c>
      <c r="R96">
        <v>37.393000000000001</v>
      </c>
      <c r="S96">
        <v>19.890499999999999</v>
      </c>
      <c r="T96">
        <v>0</v>
      </c>
      <c r="U96">
        <v>418.77</v>
      </c>
      <c r="V96">
        <v>18.464600000000001</v>
      </c>
      <c r="W96">
        <v>34.799309999999998</v>
      </c>
      <c r="X96">
        <v>31.050401000000001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9.0711999999999993</v>
      </c>
      <c r="AG96">
        <v>44.322000000000003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3.3119999999999998</v>
      </c>
      <c r="AS96">
        <v>4.5736800000000004</v>
      </c>
      <c r="AT96">
        <v>20.000017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1845.4297879999997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424.92</v>
      </c>
      <c r="L97">
        <v>240.4134</v>
      </c>
      <c r="M97">
        <v>92</v>
      </c>
      <c r="N97">
        <v>118.125</v>
      </c>
      <c r="O97">
        <v>61.83</v>
      </c>
      <c r="P97">
        <v>124.5</v>
      </c>
      <c r="Q97">
        <v>16.153300000000002</v>
      </c>
      <c r="R97">
        <v>37.393000000000001</v>
      </c>
      <c r="S97">
        <v>19.890499999999999</v>
      </c>
      <c r="T97">
        <v>0</v>
      </c>
      <c r="U97">
        <v>418.77</v>
      </c>
      <c r="V97">
        <v>18.354600000000001</v>
      </c>
      <c r="W97">
        <v>27.9133</v>
      </c>
      <c r="X97">
        <v>33.148401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9.0711999999999993</v>
      </c>
      <c r="AG97">
        <v>44.322000000000003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4.4160000000000004</v>
      </c>
      <c r="AS97">
        <v>4.5736800000000004</v>
      </c>
      <c r="AT97">
        <v>18.186865999999998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1770.8226269999993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240.4134</v>
      </c>
      <c r="M98">
        <v>92</v>
      </c>
      <c r="N98">
        <v>118.125</v>
      </c>
      <c r="O98">
        <v>61.83</v>
      </c>
      <c r="P98">
        <v>124.5</v>
      </c>
      <c r="Q98">
        <v>16.153300000000002</v>
      </c>
      <c r="R98">
        <v>37.393000000000001</v>
      </c>
      <c r="S98">
        <v>19.890499999999999</v>
      </c>
      <c r="T98">
        <v>0</v>
      </c>
      <c r="U98">
        <v>418.77</v>
      </c>
      <c r="V98">
        <v>18.354600000000001</v>
      </c>
      <c r="W98">
        <v>27.9133</v>
      </c>
      <c r="X98">
        <v>35.770901000000002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9.0711999999999993</v>
      </c>
      <c r="AG98">
        <v>44.322000000000003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4.4160000000000004</v>
      </c>
      <c r="AS98">
        <v>4.5736800000000004</v>
      </c>
      <c r="AT98">
        <v>20.000017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1724.3382779999997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13.958741581750008</v>
      </c>
      <c r="L99">
        <f t="shared" si="2"/>
        <v>8.9487003032500052</v>
      </c>
      <c r="M99">
        <f t="shared" si="2"/>
        <v>2.1209268307499998</v>
      </c>
      <c r="N99">
        <f t="shared" si="2"/>
        <v>2.77988142925</v>
      </c>
      <c r="O99">
        <f t="shared" si="2"/>
        <v>1.4839199999999988</v>
      </c>
      <c r="P99">
        <f t="shared" si="2"/>
        <v>3.2627866560000007</v>
      </c>
      <c r="Q99">
        <f t="shared" si="2"/>
        <v>0.45447450424999986</v>
      </c>
      <c r="R99">
        <f t="shared" si="2"/>
        <v>0.90643716175000089</v>
      </c>
      <c r="S99">
        <f t="shared" si="2"/>
        <v>0.55426266650000011</v>
      </c>
      <c r="T99">
        <f t="shared" si="2"/>
        <v>0</v>
      </c>
      <c r="U99">
        <f t="shared" si="2"/>
        <v>10.050479999999991</v>
      </c>
      <c r="V99">
        <f t="shared" si="2"/>
        <v>0.43877679274999987</v>
      </c>
      <c r="W99">
        <f t="shared" si="2"/>
        <v>0.716557318</v>
      </c>
      <c r="X99">
        <f t="shared" si="2"/>
        <v>1.0748198972500005</v>
      </c>
      <c r="Y99">
        <f t="shared" si="2"/>
        <v>0</v>
      </c>
      <c r="Z99">
        <f t="shared" si="2"/>
        <v>4.29352E-2</v>
      </c>
      <c r="AA99">
        <f t="shared" si="2"/>
        <v>8.4371604999999988E-2</v>
      </c>
      <c r="AB99">
        <f t="shared" si="2"/>
        <v>0.103060895</v>
      </c>
      <c r="AC99">
        <f t="shared" si="2"/>
        <v>0</v>
      </c>
      <c r="AD99">
        <f t="shared" si="2"/>
        <v>8.5864999999999983E-2</v>
      </c>
      <c r="AE99">
        <f t="shared" si="2"/>
        <v>0.28014048399999991</v>
      </c>
      <c r="AF99">
        <f t="shared" si="2"/>
        <v>0.28759648000000021</v>
      </c>
      <c r="AG99">
        <f t="shared" si="2"/>
        <v>0.83651100000000134</v>
      </c>
      <c r="AH99">
        <f t="shared" si="2"/>
        <v>0.55872999999999984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0.17081400000000024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2.1712949999999998E-2</v>
      </c>
      <c r="AQ99">
        <f t="shared" si="2"/>
        <v>0.47250000000000025</v>
      </c>
      <c r="AR99">
        <f t="shared" si="2"/>
        <v>0.12610440000000009</v>
      </c>
      <c r="AS99">
        <f t="shared" si="2"/>
        <v>0.11212242000000021</v>
      </c>
      <c r="AT99">
        <f t="shared" si="2"/>
        <v>0.45819665000000048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51.746141080499974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359.59559999999999</v>
      </c>
      <c r="L3">
        <v>230.6876</v>
      </c>
      <c r="M3">
        <v>88.504000000000005</v>
      </c>
      <c r="N3">
        <v>113.63625</v>
      </c>
      <c r="O3">
        <v>59.480460000000001</v>
      </c>
      <c r="P3">
        <v>133.90001000000001</v>
      </c>
      <c r="Q3">
        <v>12.19816</v>
      </c>
      <c r="R3">
        <v>24.852837999999998</v>
      </c>
      <c r="S3">
        <v>14.8629</v>
      </c>
      <c r="T3">
        <v>0</v>
      </c>
      <c r="U3">
        <v>402.85674</v>
      </c>
      <c r="V3">
        <v>12.478802999999999</v>
      </c>
      <c r="W3">
        <v>22.808250000000001</v>
      </c>
      <c r="X3">
        <v>94.622416000000001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8.7264940000000006</v>
      </c>
      <c r="AG3">
        <v>23.630568</v>
      </c>
      <c r="AH3">
        <v>0</v>
      </c>
      <c r="AI3">
        <v>0</v>
      </c>
      <c r="AJ3">
        <v>0</v>
      </c>
      <c r="AK3">
        <v>52.493454</v>
      </c>
      <c r="AL3">
        <v>1.341413</v>
      </c>
      <c r="AM3">
        <v>0</v>
      </c>
      <c r="AN3">
        <v>0.84654099999999999</v>
      </c>
      <c r="AO3">
        <v>0</v>
      </c>
      <c r="AP3">
        <v>0</v>
      </c>
      <c r="AQ3">
        <v>0</v>
      </c>
      <c r="AR3">
        <v>1.2744580000000001</v>
      </c>
      <c r="AS3">
        <v>4.3998799999999996</v>
      </c>
      <c r="AT3">
        <v>18.555567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1681.7524020000001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359.59559999999999</v>
      </c>
      <c r="L4">
        <v>230.6876</v>
      </c>
      <c r="M4">
        <v>88.504000000000005</v>
      </c>
      <c r="N4">
        <v>113.63625</v>
      </c>
      <c r="O4">
        <v>59.480460000000001</v>
      </c>
      <c r="P4">
        <v>134.01622</v>
      </c>
      <c r="Q4">
        <v>12.19816</v>
      </c>
      <c r="R4">
        <v>22.5108</v>
      </c>
      <c r="S4">
        <v>14.8629</v>
      </c>
      <c r="T4">
        <v>0</v>
      </c>
      <c r="U4">
        <v>402.85674</v>
      </c>
      <c r="V4">
        <v>11.063000000000001</v>
      </c>
      <c r="W4">
        <v>22.808250000000001</v>
      </c>
      <c r="X4">
        <v>94.622416000000001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8.7264940000000006</v>
      </c>
      <c r="AG4">
        <v>23.630568</v>
      </c>
      <c r="AH4">
        <v>0</v>
      </c>
      <c r="AI4">
        <v>0</v>
      </c>
      <c r="AJ4">
        <v>0</v>
      </c>
      <c r="AK4">
        <v>52.493454</v>
      </c>
      <c r="AL4">
        <v>1.341413</v>
      </c>
      <c r="AM4">
        <v>0</v>
      </c>
      <c r="AN4">
        <v>0.84654099999999999</v>
      </c>
      <c r="AO4">
        <v>0</v>
      </c>
      <c r="AP4">
        <v>0</v>
      </c>
      <c r="AQ4">
        <v>0</v>
      </c>
      <c r="AR4">
        <v>1.2744580000000001</v>
      </c>
      <c r="AS4">
        <v>4.3998799999999996</v>
      </c>
      <c r="AT4">
        <v>19.001916999999999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1678.5571210000001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359.59559999999999</v>
      </c>
      <c r="L5">
        <v>230.6876</v>
      </c>
      <c r="M5">
        <v>56.013027000000001</v>
      </c>
      <c r="N5">
        <v>113.63625</v>
      </c>
      <c r="O5">
        <v>59.480460000000001</v>
      </c>
      <c r="P5">
        <v>134.01622</v>
      </c>
      <c r="Q5">
        <v>12.19816</v>
      </c>
      <c r="R5">
        <v>22.5108</v>
      </c>
      <c r="S5">
        <v>14.8629</v>
      </c>
      <c r="T5">
        <v>0</v>
      </c>
      <c r="U5">
        <v>402.85674</v>
      </c>
      <c r="V5">
        <v>11.063000000000001</v>
      </c>
      <c r="W5">
        <v>20.07694</v>
      </c>
      <c r="X5">
        <v>94.622416000000001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8.7264940000000006</v>
      </c>
      <c r="AG5">
        <v>23.630568</v>
      </c>
      <c r="AH5">
        <v>0</v>
      </c>
      <c r="AI5">
        <v>0</v>
      </c>
      <c r="AJ5">
        <v>0</v>
      </c>
      <c r="AK5">
        <v>52.493454</v>
      </c>
      <c r="AL5">
        <v>1.341413</v>
      </c>
      <c r="AM5">
        <v>0</v>
      </c>
      <c r="AN5">
        <v>0.84654099999999999</v>
      </c>
      <c r="AO5">
        <v>0</v>
      </c>
      <c r="AP5">
        <v>0</v>
      </c>
      <c r="AQ5">
        <v>0</v>
      </c>
      <c r="AR5">
        <v>1.2744580000000001</v>
      </c>
      <c r="AS5">
        <v>4.3998799999999996</v>
      </c>
      <c r="AT5">
        <v>18.823315999999998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1643.1562369999999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359.59559999999999</v>
      </c>
      <c r="L6">
        <v>230.6876</v>
      </c>
      <c r="M6">
        <v>65.633026999999998</v>
      </c>
      <c r="N6">
        <v>113.63625</v>
      </c>
      <c r="O6">
        <v>59.480460000000001</v>
      </c>
      <c r="P6">
        <v>134.01622</v>
      </c>
      <c r="Q6">
        <v>12.19816</v>
      </c>
      <c r="R6">
        <v>22.5108</v>
      </c>
      <c r="S6">
        <v>14.8629</v>
      </c>
      <c r="T6">
        <v>0</v>
      </c>
      <c r="U6">
        <v>402.85674</v>
      </c>
      <c r="V6">
        <v>11.063000000000001</v>
      </c>
      <c r="W6">
        <v>20.07694</v>
      </c>
      <c r="X6">
        <v>78.884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8.7264940000000006</v>
      </c>
      <c r="AG6">
        <v>23.630568</v>
      </c>
      <c r="AH6">
        <v>0</v>
      </c>
      <c r="AI6">
        <v>0</v>
      </c>
      <c r="AJ6">
        <v>0</v>
      </c>
      <c r="AK6">
        <v>52.493454</v>
      </c>
      <c r="AL6">
        <v>1.341413</v>
      </c>
      <c r="AM6">
        <v>0</v>
      </c>
      <c r="AN6">
        <v>0.84654099999999999</v>
      </c>
      <c r="AO6">
        <v>0</v>
      </c>
      <c r="AP6">
        <v>0</v>
      </c>
      <c r="AQ6">
        <v>0</v>
      </c>
      <c r="AR6">
        <v>1.2744580000000001</v>
      </c>
      <c r="AS6">
        <v>4.3998799999999996</v>
      </c>
      <c r="AT6">
        <v>17.918617000000001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1636.133122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359.59559999999999</v>
      </c>
      <c r="L7">
        <v>230.6876</v>
      </c>
      <c r="M7">
        <v>88.504000000000005</v>
      </c>
      <c r="N7">
        <v>113.63625</v>
      </c>
      <c r="O7">
        <v>59.480460000000001</v>
      </c>
      <c r="P7">
        <v>134.01622</v>
      </c>
      <c r="Q7">
        <v>12.19816</v>
      </c>
      <c r="R7">
        <v>22.5108</v>
      </c>
      <c r="S7">
        <v>14.8629</v>
      </c>
      <c r="T7">
        <v>0</v>
      </c>
      <c r="U7">
        <v>402.85674</v>
      </c>
      <c r="V7">
        <v>11.063000000000001</v>
      </c>
      <c r="W7">
        <v>20.07694</v>
      </c>
      <c r="X7">
        <v>78.884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8.7264940000000006</v>
      </c>
      <c r="AG7">
        <v>23.630568</v>
      </c>
      <c r="AH7">
        <v>0</v>
      </c>
      <c r="AI7">
        <v>0</v>
      </c>
      <c r="AJ7">
        <v>0</v>
      </c>
      <c r="AK7">
        <v>52.493454</v>
      </c>
      <c r="AL7">
        <v>1.341413</v>
      </c>
      <c r="AM7">
        <v>0</v>
      </c>
      <c r="AN7">
        <v>0.84654099999999999</v>
      </c>
      <c r="AO7">
        <v>0</v>
      </c>
      <c r="AP7">
        <v>0</v>
      </c>
      <c r="AQ7">
        <v>0</v>
      </c>
      <c r="AR7">
        <v>1.2744580000000001</v>
      </c>
      <c r="AS7">
        <v>4.3998799999999996</v>
      </c>
      <c r="AT7">
        <v>16.269362999999998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1657.3548409999999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359.59559999999999</v>
      </c>
      <c r="L8">
        <v>230.6876</v>
      </c>
      <c r="M8">
        <v>88.504000000000005</v>
      </c>
      <c r="N8">
        <v>113.63625</v>
      </c>
      <c r="O8">
        <v>59.480460000000001</v>
      </c>
      <c r="P8">
        <v>134.01622</v>
      </c>
      <c r="Q8">
        <v>12.19816</v>
      </c>
      <c r="R8">
        <v>22.5108</v>
      </c>
      <c r="S8">
        <v>14.8629</v>
      </c>
      <c r="T8">
        <v>0</v>
      </c>
      <c r="U8">
        <v>402.85674</v>
      </c>
      <c r="V8">
        <v>11.063000000000001</v>
      </c>
      <c r="W8">
        <v>20.07694</v>
      </c>
      <c r="X8">
        <v>78.884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8.7264940000000006</v>
      </c>
      <c r="AG8">
        <v>23.630568</v>
      </c>
      <c r="AH8">
        <v>0</v>
      </c>
      <c r="AI8">
        <v>0</v>
      </c>
      <c r="AJ8">
        <v>0</v>
      </c>
      <c r="AK8">
        <v>52.493454</v>
      </c>
      <c r="AL8">
        <v>1.341413</v>
      </c>
      <c r="AM8">
        <v>0</v>
      </c>
      <c r="AN8">
        <v>0.84654099999999999</v>
      </c>
      <c r="AO8">
        <v>0</v>
      </c>
      <c r="AP8">
        <v>0</v>
      </c>
      <c r="AQ8">
        <v>0</v>
      </c>
      <c r="AR8">
        <v>1.2744580000000001</v>
      </c>
      <c r="AS8">
        <v>4.3998799999999996</v>
      </c>
      <c r="AT8">
        <v>14.585317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1655.670795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359.59559999999999</v>
      </c>
      <c r="L9">
        <v>230.6876</v>
      </c>
      <c r="M9">
        <v>88.504000000000005</v>
      </c>
      <c r="N9">
        <v>113.63625</v>
      </c>
      <c r="O9">
        <v>59.480460000000001</v>
      </c>
      <c r="P9">
        <v>134.01622</v>
      </c>
      <c r="Q9">
        <v>12.19816</v>
      </c>
      <c r="R9">
        <v>22.5108</v>
      </c>
      <c r="S9">
        <v>14.8629</v>
      </c>
      <c r="T9">
        <v>0</v>
      </c>
      <c r="U9">
        <v>402.85674</v>
      </c>
      <c r="V9">
        <v>11.063000000000001</v>
      </c>
      <c r="W9">
        <v>20.07694</v>
      </c>
      <c r="X9">
        <v>78.884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8.7264940000000006</v>
      </c>
      <c r="AG9">
        <v>23.630568</v>
      </c>
      <c r="AH9">
        <v>0</v>
      </c>
      <c r="AI9">
        <v>0</v>
      </c>
      <c r="AJ9">
        <v>0</v>
      </c>
      <c r="AK9">
        <v>52.493454</v>
      </c>
      <c r="AL9">
        <v>1.341413</v>
      </c>
      <c r="AM9">
        <v>0</v>
      </c>
      <c r="AN9">
        <v>0.84654099999999999</v>
      </c>
      <c r="AO9">
        <v>0</v>
      </c>
      <c r="AP9">
        <v>0</v>
      </c>
      <c r="AQ9">
        <v>0</v>
      </c>
      <c r="AR9">
        <v>1.805482</v>
      </c>
      <c r="AS9">
        <v>4.3998799999999996</v>
      </c>
      <c r="AT9">
        <v>16.260489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1657.8769909999999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359.59559999999999</v>
      </c>
      <c r="L10">
        <v>230.6876</v>
      </c>
      <c r="M10">
        <v>88.504000000000005</v>
      </c>
      <c r="N10">
        <v>113.63625</v>
      </c>
      <c r="O10">
        <v>59.480460000000001</v>
      </c>
      <c r="P10">
        <v>134.01622</v>
      </c>
      <c r="Q10">
        <v>12.19816</v>
      </c>
      <c r="R10">
        <v>22.5108</v>
      </c>
      <c r="S10">
        <v>14.8629</v>
      </c>
      <c r="T10">
        <v>0</v>
      </c>
      <c r="U10">
        <v>402.85674</v>
      </c>
      <c r="V10">
        <v>11.063000000000001</v>
      </c>
      <c r="W10">
        <v>20.07694</v>
      </c>
      <c r="X10">
        <v>78.884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8.7264940000000006</v>
      </c>
      <c r="AG10">
        <v>23.630568</v>
      </c>
      <c r="AH10">
        <v>0</v>
      </c>
      <c r="AI10">
        <v>0</v>
      </c>
      <c r="AJ10">
        <v>0</v>
      </c>
      <c r="AK10">
        <v>52.493454</v>
      </c>
      <c r="AL10">
        <v>1.341413</v>
      </c>
      <c r="AM10">
        <v>0</v>
      </c>
      <c r="AN10">
        <v>0.84654099999999999</v>
      </c>
      <c r="AO10">
        <v>0</v>
      </c>
      <c r="AP10">
        <v>0</v>
      </c>
      <c r="AQ10">
        <v>0</v>
      </c>
      <c r="AR10">
        <v>1.805482</v>
      </c>
      <c r="AS10">
        <v>4.3998799999999996</v>
      </c>
      <c r="AT10">
        <v>17.325232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1658.9417339999998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359.59559999999999</v>
      </c>
      <c r="L11">
        <v>230.6876</v>
      </c>
      <c r="M11">
        <v>60.823027000000003</v>
      </c>
      <c r="N11">
        <v>92.589903000000007</v>
      </c>
      <c r="O11">
        <v>59.480460000000001</v>
      </c>
      <c r="P11">
        <v>121.002573</v>
      </c>
      <c r="Q11">
        <v>12.19816</v>
      </c>
      <c r="R11">
        <v>22.5108</v>
      </c>
      <c r="S11">
        <v>14.8629</v>
      </c>
      <c r="T11">
        <v>0</v>
      </c>
      <c r="U11">
        <v>402.85674</v>
      </c>
      <c r="V11">
        <v>11.063000000000001</v>
      </c>
      <c r="W11">
        <v>20.07694</v>
      </c>
      <c r="X11">
        <v>78.884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8.7264940000000006</v>
      </c>
      <c r="AG11">
        <v>23.630568</v>
      </c>
      <c r="AH11">
        <v>0</v>
      </c>
      <c r="AI11">
        <v>0</v>
      </c>
      <c r="AJ11">
        <v>0</v>
      </c>
      <c r="AK11">
        <v>52.493454</v>
      </c>
      <c r="AL11">
        <v>1.341413</v>
      </c>
      <c r="AM11">
        <v>0</v>
      </c>
      <c r="AN11">
        <v>0.84654099999999999</v>
      </c>
      <c r="AO11">
        <v>0</v>
      </c>
      <c r="AP11">
        <v>0</v>
      </c>
      <c r="AQ11">
        <v>0</v>
      </c>
      <c r="AR11">
        <v>1.805482</v>
      </c>
      <c r="AS11">
        <v>4.3998799999999996</v>
      </c>
      <c r="AT11">
        <v>14.271077999999999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1594.1466129999999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359.59559999999999</v>
      </c>
      <c r="L12">
        <v>230.6876</v>
      </c>
      <c r="M12">
        <v>60.823027000000003</v>
      </c>
      <c r="N12">
        <v>92.589903000000007</v>
      </c>
      <c r="O12">
        <v>59.480460000000001</v>
      </c>
      <c r="P12">
        <v>121.002573</v>
      </c>
      <c r="Q12">
        <v>12.19816</v>
      </c>
      <c r="R12">
        <v>22.5108</v>
      </c>
      <c r="S12">
        <v>14.8629</v>
      </c>
      <c r="T12">
        <v>0</v>
      </c>
      <c r="U12">
        <v>402.85674</v>
      </c>
      <c r="V12">
        <v>11.063000000000001</v>
      </c>
      <c r="W12">
        <v>20.07694</v>
      </c>
      <c r="X12">
        <v>78.884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8.7264940000000006</v>
      </c>
      <c r="AG12">
        <v>23.630568</v>
      </c>
      <c r="AH12">
        <v>0</v>
      </c>
      <c r="AI12">
        <v>0</v>
      </c>
      <c r="AJ12">
        <v>0</v>
      </c>
      <c r="AK12">
        <v>52.493454</v>
      </c>
      <c r="AL12">
        <v>1.341413</v>
      </c>
      <c r="AM12">
        <v>0</v>
      </c>
      <c r="AN12">
        <v>0.84654099999999999</v>
      </c>
      <c r="AO12">
        <v>0</v>
      </c>
      <c r="AP12">
        <v>0</v>
      </c>
      <c r="AQ12">
        <v>0</v>
      </c>
      <c r="AR12">
        <v>1.805482</v>
      </c>
      <c r="AS12">
        <v>4.3998799999999996</v>
      </c>
      <c r="AT12">
        <v>12.468434999999999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1592.3439699999999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359.59559999999999</v>
      </c>
      <c r="L13">
        <v>230.6876</v>
      </c>
      <c r="M13">
        <v>60.823027000000003</v>
      </c>
      <c r="N13">
        <v>92.589903000000007</v>
      </c>
      <c r="O13">
        <v>59.480460000000001</v>
      </c>
      <c r="P13">
        <v>121.002573</v>
      </c>
      <c r="Q13">
        <v>12.19816</v>
      </c>
      <c r="R13">
        <v>22.5108</v>
      </c>
      <c r="S13">
        <v>14.8629</v>
      </c>
      <c r="T13">
        <v>0</v>
      </c>
      <c r="U13">
        <v>402.85674</v>
      </c>
      <c r="V13">
        <v>11.063000000000001</v>
      </c>
      <c r="W13">
        <v>20.07694</v>
      </c>
      <c r="X13">
        <v>78.884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8.7264940000000006</v>
      </c>
      <c r="AG13">
        <v>23.630568</v>
      </c>
      <c r="AH13">
        <v>0</v>
      </c>
      <c r="AI13">
        <v>0</v>
      </c>
      <c r="AJ13">
        <v>0</v>
      </c>
      <c r="AK13">
        <v>52.493454</v>
      </c>
      <c r="AL13">
        <v>1.341413</v>
      </c>
      <c r="AM13">
        <v>0</v>
      </c>
      <c r="AN13">
        <v>0.84654099999999999</v>
      </c>
      <c r="AO13">
        <v>0</v>
      </c>
      <c r="AP13">
        <v>0</v>
      </c>
      <c r="AQ13">
        <v>0</v>
      </c>
      <c r="AR13">
        <v>1.805482</v>
      </c>
      <c r="AS13">
        <v>4.3998799999999996</v>
      </c>
      <c r="AT13">
        <v>12.710468000000001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1592.5860029999999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359.59559999999999</v>
      </c>
      <c r="L14">
        <v>230.6876</v>
      </c>
      <c r="M14">
        <v>60.823027000000003</v>
      </c>
      <c r="N14">
        <v>92.589903000000007</v>
      </c>
      <c r="O14">
        <v>59.480460000000001</v>
      </c>
      <c r="P14">
        <v>121.002573</v>
      </c>
      <c r="Q14">
        <v>12.19816</v>
      </c>
      <c r="R14">
        <v>22.5108</v>
      </c>
      <c r="S14">
        <v>14.8629</v>
      </c>
      <c r="T14">
        <v>0</v>
      </c>
      <c r="U14">
        <v>402.85674</v>
      </c>
      <c r="V14">
        <v>11.063000000000001</v>
      </c>
      <c r="W14">
        <v>20.07694</v>
      </c>
      <c r="X14">
        <v>78.884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8.7264940000000006</v>
      </c>
      <c r="AG14">
        <v>23.630568</v>
      </c>
      <c r="AH14">
        <v>0</v>
      </c>
      <c r="AI14">
        <v>0</v>
      </c>
      <c r="AJ14">
        <v>0</v>
      </c>
      <c r="AK14">
        <v>52.493454</v>
      </c>
      <c r="AL14">
        <v>1.341413</v>
      </c>
      <c r="AM14">
        <v>0</v>
      </c>
      <c r="AN14">
        <v>0.84654099999999999</v>
      </c>
      <c r="AO14">
        <v>0</v>
      </c>
      <c r="AP14">
        <v>0</v>
      </c>
      <c r="AQ14">
        <v>0</v>
      </c>
      <c r="AR14">
        <v>1.805482</v>
      </c>
      <c r="AS14">
        <v>4.3998799999999996</v>
      </c>
      <c r="AT14">
        <v>13.207947000000001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1593.083482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359.59559999999999</v>
      </c>
      <c r="L15">
        <v>230.6876</v>
      </c>
      <c r="M15">
        <v>60.823027000000003</v>
      </c>
      <c r="N15">
        <v>92.589903000000007</v>
      </c>
      <c r="O15">
        <v>59.480460000000001</v>
      </c>
      <c r="P15">
        <v>121.002573</v>
      </c>
      <c r="Q15">
        <v>12.19816</v>
      </c>
      <c r="R15">
        <v>22.5108</v>
      </c>
      <c r="S15">
        <v>14.8629</v>
      </c>
      <c r="T15">
        <v>0</v>
      </c>
      <c r="U15">
        <v>402.85674</v>
      </c>
      <c r="V15">
        <v>11.063000000000001</v>
      </c>
      <c r="W15">
        <v>20.07694</v>
      </c>
      <c r="X15">
        <v>78.884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8.7264940000000006</v>
      </c>
      <c r="AG15">
        <v>23.630568</v>
      </c>
      <c r="AH15">
        <v>0</v>
      </c>
      <c r="AI15">
        <v>0</v>
      </c>
      <c r="AJ15">
        <v>0</v>
      </c>
      <c r="AK15">
        <v>52.493454</v>
      </c>
      <c r="AL15">
        <v>1.341413</v>
      </c>
      <c r="AM15">
        <v>0</v>
      </c>
      <c r="AN15">
        <v>0.84654099999999999</v>
      </c>
      <c r="AO15">
        <v>0</v>
      </c>
      <c r="AP15">
        <v>0</v>
      </c>
      <c r="AQ15">
        <v>0</v>
      </c>
      <c r="AR15">
        <v>1.805482</v>
      </c>
      <c r="AS15">
        <v>4.3998799999999996</v>
      </c>
      <c r="AT15">
        <v>12.577048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1592.452583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359.59559999999999</v>
      </c>
      <c r="L16">
        <v>230.6876</v>
      </c>
      <c r="M16">
        <v>60.823027000000003</v>
      </c>
      <c r="N16">
        <v>92.589903000000007</v>
      </c>
      <c r="O16">
        <v>59.480460000000001</v>
      </c>
      <c r="P16">
        <v>121.002573</v>
      </c>
      <c r="Q16">
        <v>12.19816</v>
      </c>
      <c r="R16">
        <v>22.5108</v>
      </c>
      <c r="S16">
        <v>14.8629</v>
      </c>
      <c r="T16">
        <v>0</v>
      </c>
      <c r="U16">
        <v>402.85674</v>
      </c>
      <c r="V16">
        <v>11.063000000000001</v>
      </c>
      <c r="W16">
        <v>20.07694</v>
      </c>
      <c r="X16">
        <v>78.884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8.7264940000000006</v>
      </c>
      <c r="AG16">
        <v>23.630568</v>
      </c>
      <c r="AH16">
        <v>0</v>
      </c>
      <c r="AI16">
        <v>0</v>
      </c>
      <c r="AJ16">
        <v>0</v>
      </c>
      <c r="AK16">
        <v>52.493454</v>
      </c>
      <c r="AL16">
        <v>1.341413</v>
      </c>
      <c r="AM16">
        <v>0</v>
      </c>
      <c r="AN16">
        <v>0.84654099999999999</v>
      </c>
      <c r="AO16">
        <v>0</v>
      </c>
      <c r="AP16">
        <v>0</v>
      </c>
      <c r="AQ16">
        <v>0</v>
      </c>
      <c r="AR16">
        <v>1.805482</v>
      </c>
      <c r="AS16">
        <v>4.3998799999999996</v>
      </c>
      <c r="AT16">
        <v>13.617184999999999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1593.49272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359.59559999999999</v>
      </c>
      <c r="L17">
        <v>230.6876</v>
      </c>
      <c r="M17">
        <v>60.823027000000003</v>
      </c>
      <c r="N17">
        <v>92.589903000000007</v>
      </c>
      <c r="O17">
        <v>59.480460000000001</v>
      </c>
      <c r="P17">
        <v>121.002573</v>
      </c>
      <c r="Q17">
        <v>12.19816</v>
      </c>
      <c r="R17">
        <v>22.5108</v>
      </c>
      <c r="S17">
        <v>14.8629</v>
      </c>
      <c r="T17">
        <v>0</v>
      </c>
      <c r="U17">
        <v>402.85674</v>
      </c>
      <c r="V17">
        <v>11.063000000000001</v>
      </c>
      <c r="W17">
        <v>20.07694</v>
      </c>
      <c r="X17">
        <v>78.884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8.7264940000000006</v>
      </c>
      <c r="AG17">
        <v>23.630568</v>
      </c>
      <c r="AH17">
        <v>0</v>
      </c>
      <c r="AI17">
        <v>0</v>
      </c>
      <c r="AJ17">
        <v>0</v>
      </c>
      <c r="AK17">
        <v>52.493454</v>
      </c>
      <c r="AL17">
        <v>1.341413</v>
      </c>
      <c r="AM17">
        <v>0</v>
      </c>
      <c r="AN17">
        <v>0.84654099999999999</v>
      </c>
      <c r="AO17">
        <v>0</v>
      </c>
      <c r="AP17">
        <v>0</v>
      </c>
      <c r="AQ17">
        <v>0</v>
      </c>
      <c r="AR17">
        <v>1.2744580000000001</v>
      </c>
      <c r="AS17">
        <v>4.3998799999999996</v>
      </c>
      <c r="AT17">
        <v>16.327954999999999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1595.672466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359.59559999999999</v>
      </c>
      <c r="L18">
        <v>230.6876</v>
      </c>
      <c r="M18">
        <v>60.823027000000003</v>
      </c>
      <c r="N18">
        <v>92.589903000000007</v>
      </c>
      <c r="O18">
        <v>59.480460000000001</v>
      </c>
      <c r="P18">
        <v>121.002573</v>
      </c>
      <c r="Q18">
        <v>12.19816</v>
      </c>
      <c r="R18">
        <v>22.5108</v>
      </c>
      <c r="S18">
        <v>14.8629</v>
      </c>
      <c r="T18">
        <v>0</v>
      </c>
      <c r="U18">
        <v>402.85674</v>
      </c>
      <c r="V18">
        <v>11.063000000000001</v>
      </c>
      <c r="W18">
        <v>20.07694</v>
      </c>
      <c r="X18">
        <v>78.884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8.7264940000000006</v>
      </c>
      <c r="AG18">
        <v>23.630568</v>
      </c>
      <c r="AH18">
        <v>13.66521</v>
      </c>
      <c r="AI18">
        <v>0</v>
      </c>
      <c r="AJ18">
        <v>0</v>
      </c>
      <c r="AK18">
        <v>52.493454</v>
      </c>
      <c r="AL18">
        <v>1.341413</v>
      </c>
      <c r="AM18">
        <v>0</v>
      </c>
      <c r="AN18">
        <v>0.84654099999999999</v>
      </c>
      <c r="AO18">
        <v>0</v>
      </c>
      <c r="AP18">
        <v>0</v>
      </c>
      <c r="AQ18">
        <v>0</v>
      </c>
      <c r="AR18">
        <v>1.2744580000000001</v>
      </c>
      <c r="AS18">
        <v>4.3998799999999996</v>
      </c>
      <c r="AT18">
        <v>15.863856999999999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1608.873578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359.59559999999999</v>
      </c>
      <c r="L19">
        <v>230.6876</v>
      </c>
      <c r="M19">
        <v>60.823027000000003</v>
      </c>
      <c r="N19">
        <v>92.589903000000007</v>
      </c>
      <c r="O19">
        <v>59.480460000000001</v>
      </c>
      <c r="P19">
        <v>121.002573</v>
      </c>
      <c r="Q19">
        <v>12.19816</v>
      </c>
      <c r="R19">
        <v>22.5108</v>
      </c>
      <c r="S19">
        <v>14.8629</v>
      </c>
      <c r="T19">
        <v>0</v>
      </c>
      <c r="U19">
        <v>402.85674</v>
      </c>
      <c r="V19">
        <v>11.063000000000001</v>
      </c>
      <c r="W19">
        <v>20.07694</v>
      </c>
      <c r="X19">
        <v>78.884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15.852656</v>
      </c>
      <c r="AF19">
        <v>8.7264940000000006</v>
      </c>
      <c r="AG19">
        <v>23.630568</v>
      </c>
      <c r="AH19">
        <v>21.864336000000002</v>
      </c>
      <c r="AI19">
        <v>0</v>
      </c>
      <c r="AJ19">
        <v>0</v>
      </c>
      <c r="AK19">
        <v>52.493454</v>
      </c>
      <c r="AL19">
        <v>1.341413</v>
      </c>
      <c r="AM19">
        <v>0</v>
      </c>
      <c r="AN19">
        <v>0.84654099999999999</v>
      </c>
      <c r="AO19">
        <v>0</v>
      </c>
      <c r="AP19">
        <v>0</v>
      </c>
      <c r="AQ19">
        <v>0</v>
      </c>
      <c r="AR19">
        <v>1.2744580000000001</v>
      </c>
      <c r="AS19">
        <v>4.3998799999999996</v>
      </c>
      <c r="AT19">
        <v>15.338039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1632.3995420000001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359.59559999999999</v>
      </c>
      <c r="L20">
        <v>230.6876</v>
      </c>
      <c r="M20">
        <v>60.823027000000003</v>
      </c>
      <c r="N20">
        <v>92.589903000000007</v>
      </c>
      <c r="O20">
        <v>59.480460000000001</v>
      </c>
      <c r="P20">
        <v>121.002573</v>
      </c>
      <c r="Q20">
        <v>12.19816</v>
      </c>
      <c r="R20">
        <v>22.5108</v>
      </c>
      <c r="S20">
        <v>14.8629</v>
      </c>
      <c r="T20">
        <v>0</v>
      </c>
      <c r="U20">
        <v>402.85674</v>
      </c>
      <c r="V20">
        <v>11.063000000000001</v>
      </c>
      <c r="W20">
        <v>20.07694</v>
      </c>
      <c r="X20">
        <v>78.884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15.852656</v>
      </c>
      <c r="AF20">
        <v>8.7264940000000006</v>
      </c>
      <c r="AG20">
        <v>23.630568</v>
      </c>
      <c r="AH20">
        <v>21.864336000000002</v>
      </c>
      <c r="AI20">
        <v>0</v>
      </c>
      <c r="AJ20">
        <v>0</v>
      </c>
      <c r="AK20">
        <v>52.493454</v>
      </c>
      <c r="AL20">
        <v>1.341413</v>
      </c>
      <c r="AM20">
        <v>0</v>
      </c>
      <c r="AN20">
        <v>0.84654099999999999</v>
      </c>
      <c r="AO20">
        <v>0</v>
      </c>
      <c r="AP20">
        <v>0</v>
      </c>
      <c r="AQ20">
        <v>0</v>
      </c>
      <c r="AR20">
        <v>1.2744580000000001</v>
      </c>
      <c r="AS20">
        <v>4.3998799999999996</v>
      </c>
      <c r="AT20">
        <v>16.677391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1633.7388940000001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359.59559999999999</v>
      </c>
      <c r="L21">
        <v>230.6876</v>
      </c>
      <c r="M21">
        <v>85.618117999999996</v>
      </c>
      <c r="N21">
        <v>112.00346399999999</v>
      </c>
      <c r="O21">
        <v>59.480460000000001</v>
      </c>
      <c r="P21">
        <v>133.70301599999999</v>
      </c>
      <c r="Q21">
        <v>12.19816</v>
      </c>
      <c r="R21">
        <v>22.5108</v>
      </c>
      <c r="S21">
        <v>14.8629</v>
      </c>
      <c r="T21">
        <v>0</v>
      </c>
      <c r="U21">
        <v>402.85674</v>
      </c>
      <c r="V21">
        <v>11.063000000000001</v>
      </c>
      <c r="W21">
        <v>20.07694</v>
      </c>
      <c r="X21">
        <v>99.727348000000006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15.852656</v>
      </c>
      <c r="AF21">
        <v>8.7264940000000006</v>
      </c>
      <c r="AG21">
        <v>23.630568</v>
      </c>
      <c r="AH21">
        <v>21.864336000000002</v>
      </c>
      <c r="AI21">
        <v>0</v>
      </c>
      <c r="AJ21">
        <v>0</v>
      </c>
      <c r="AK21">
        <v>52.493454</v>
      </c>
      <c r="AL21">
        <v>1.341413</v>
      </c>
      <c r="AM21">
        <v>0</v>
      </c>
      <c r="AN21">
        <v>0.84654099999999999</v>
      </c>
      <c r="AO21">
        <v>0</v>
      </c>
      <c r="AP21">
        <v>0</v>
      </c>
      <c r="AQ21">
        <v>0</v>
      </c>
      <c r="AR21">
        <v>1.2744580000000001</v>
      </c>
      <c r="AS21">
        <v>4.3998799999999996</v>
      </c>
      <c r="AT21">
        <v>17.380496000000001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1712.194442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359.59559999999999</v>
      </c>
      <c r="L22">
        <v>230.6876</v>
      </c>
      <c r="M22">
        <v>88.504000000000005</v>
      </c>
      <c r="N22">
        <v>113.63625</v>
      </c>
      <c r="O22">
        <v>59.480460000000001</v>
      </c>
      <c r="P22">
        <v>134.01622</v>
      </c>
      <c r="Q22">
        <v>12.19816</v>
      </c>
      <c r="R22">
        <v>22.5108</v>
      </c>
      <c r="S22">
        <v>14.8629</v>
      </c>
      <c r="T22">
        <v>0</v>
      </c>
      <c r="U22">
        <v>402.85674</v>
      </c>
      <c r="V22">
        <v>11.063000000000001</v>
      </c>
      <c r="W22">
        <v>20.07694</v>
      </c>
      <c r="X22">
        <v>105.51293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15.852656</v>
      </c>
      <c r="AF22">
        <v>8.7264940000000006</v>
      </c>
      <c r="AG22">
        <v>23.630568</v>
      </c>
      <c r="AH22">
        <v>21.864336000000002</v>
      </c>
      <c r="AI22">
        <v>0</v>
      </c>
      <c r="AJ22">
        <v>0</v>
      </c>
      <c r="AK22">
        <v>52.493454</v>
      </c>
      <c r="AL22">
        <v>1.341413</v>
      </c>
      <c r="AM22">
        <v>0</v>
      </c>
      <c r="AN22">
        <v>0.84654099999999999</v>
      </c>
      <c r="AO22">
        <v>0</v>
      </c>
      <c r="AP22">
        <v>0</v>
      </c>
      <c r="AQ22">
        <v>14.181804</v>
      </c>
      <c r="AR22">
        <v>1.2744580000000001</v>
      </c>
      <c r="AS22">
        <v>4.3998799999999996</v>
      </c>
      <c r="AT22">
        <v>19.240016000000001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1738.8532200000002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359.59559999999999</v>
      </c>
      <c r="L23">
        <v>230.6876</v>
      </c>
      <c r="M23">
        <v>88.504000000000005</v>
      </c>
      <c r="N23">
        <v>113.63625</v>
      </c>
      <c r="O23">
        <v>59.480460000000001</v>
      </c>
      <c r="P23">
        <v>134.01622</v>
      </c>
      <c r="Q23">
        <v>12.19816</v>
      </c>
      <c r="R23">
        <v>30.560527</v>
      </c>
      <c r="S23">
        <v>14.8629</v>
      </c>
      <c r="T23">
        <v>0</v>
      </c>
      <c r="U23">
        <v>402.85674</v>
      </c>
      <c r="V23">
        <v>15.011625</v>
      </c>
      <c r="W23">
        <v>26.122340000000001</v>
      </c>
      <c r="X23">
        <v>105.51293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15.852656</v>
      </c>
      <c r="AF23">
        <v>8.7264940000000006</v>
      </c>
      <c r="AG23">
        <v>23.630568</v>
      </c>
      <c r="AH23">
        <v>21.864336000000002</v>
      </c>
      <c r="AI23">
        <v>0</v>
      </c>
      <c r="AJ23">
        <v>0</v>
      </c>
      <c r="AK23">
        <v>52.493454</v>
      </c>
      <c r="AL23">
        <v>1.341413</v>
      </c>
      <c r="AM23">
        <v>0</v>
      </c>
      <c r="AN23">
        <v>0.84654099999999999</v>
      </c>
      <c r="AO23">
        <v>0</v>
      </c>
      <c r="AP23">
        <v>0</v>
      </c>
      <c r="AQ23">
        <v>14.181804</v>
      </c>
      <c r="AR23">
        <v>1.2744580000000001</v>
      </c>
      <c r="AS23">
        <v>4.3998799999999996</v>
      </c>
      <c r="AT23">
        <v>19.240016000000001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1756.8969720000002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359.59559999999999</v>
      </c>
      <c r="L24">
        <v>232.114631</v>
      </c>
      <c r="M24">
        <v>88.504000000000005</v>
      </c>
      <c r="N24">
        <v>113.63625</v>
      </c>
      <c r="O24">
        <v>59.480460000000001</v>
      </c>
      <c r="P24">
        <v>134.01622</v>
      </c>
      <c r="Q24">
        <v>15.645295000000001</v>
      </c>
      <c r="R24">
        <v>36.193325999999999</v>
      </c>
      <c r="S24">
        <v>19.278960999999999</v>
      </c>
      <c r="T24">
        <v>0</v>
      </c>
      <c r="U24">
        <v>402.85674</v>
      </c>
      <c r="V24">
        <v>17.762944999999998</v>
      </c>
      <c r="W24">
        <v>33.364829999999998</v>
      </c>
      <c r="X24">
        <v>138.654528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15.852656</v>
      </c>
      <c r="AF24">
        <v>8.7264940000000006</v>
      </c>
      <c r="AG24">
        <v>23.630568</v>
      </c>
      <c r="AH24">
        <v>29.152448</v>
      </c>
      <c r="AI24">
        <v>0</v>
      </c>
      <c r="AJ24">
        <v>0</v>
      </c>
      <c r="AK24">
        <v>52.493454</v>
      </c>
      <c r="AL24">
        <v>1.341413</v>
      </c>
      <c r="AM24">
        <v>0</v>
      </c>
      <c r="AN24">
        <v>0.84654099999999999</v>
      </c>
      <c r="AO24">
        <v>0</v>
      </c>
      <c r="AP24">
        <v>0</v>
      </c>
      <c r="AQ24">
        <v>14.181804</v>
      </c>
      <c r="AR24">
        <v>1.2744580000000001</v>
      </c>
      <c r="AS24">
        <v>4.3998799999999996</v>
      </c>
      <c r="AT24">
        <v>19.240016000000001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1822.243518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359.59559999999999</v>
      </c>
      <c r="L25">
        <v>287.91063100000002</v>
      </c>
      <c r="M25">
        <v>88.504000000000005</v>
      </c>
      <c r="N25">
        <v>113.63625</v>
      </c>
      <c r="O25">
        <v>59.480460000000001</v>
      </c>
      <c r="P25">
        <v>134.01622</v>
      </c>
      <c r="Q25">
        <v>15.645295000000001</v>
      </c>
      <c r="R25">
        <v>36.193325999999999</v>
      </c>
      <c r="S25">
        <v>19.278960999999999</v>
      </c>
      <c r="T25">
        <v>0</v>
      </c>
      <c r="U25">
        <v>402.85674</v>
      </c>
      <c r="V25">
        <v>17.762944999999998</v>
      </c>
      <c r="W25">
        <v>33.476936000000002</v>
      </c>
      <c r="X25">
        <v>141.910031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15.852656</v>
      </c>
      <c r="AF25">
        <v>8.7264940000000006</v>
      </c>
      <c r="AG25">
        <v>23.630568</v>
      </c>
      <c r="AH25">
        <v>44.639685999999998</v>
      </c>
      <c r="AI25">
        <v>0</v>
      </c>
      <c r="AJ25">
        <v>0</v>
      </c>
      <c r="AK25">
        <v>52.493454</v>
      </c>
      <c r="AL25">
        <v>1.341413</v>
      </c>
      <c r="AM25">
        <v>0</v>
      </c>
      <c r="AN25">
        <v>0.84654099999999999</v>
      </c>
      <c r="AO25">
        <v>0</v>
      </c>
      <c r="AP25">
        <v>0</v>
      </c>
      <c r="AQ25">
        <v>28.363607999999999</v>
      </c>
      <c r="AR25">
        <v>1.2744580000000001</v>
      </c>
      <c r="AS25">
        <v>4.3998799999999996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1911.0761690000004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426.28143999999998</v>
      </c>
      <c r="L26">
        <v>355.250631</v>
      </c>
      <c r="M26">
        <v>88.504000000000005</v>
      </c>
      <c r="N26">
        <v>113.63625</v>
      </c>
      <c r="O26">
        <v>59.480460000000001</v>
      </c>
      <c r="P26">
        <v>134.01622</v>
      </c>
      <c r="Q26">
        <v>15.645295000000001</v>
      </c>
      <c r="R26">
        <v>38.996443999999997</v>
      </c>
      <c r="S26">
        <v>19.278960999999999</v>
      </c>
      <c r="T26">
        <v>0</v>
      </c>
      <c r="U26">
        <v>402.85674</v>
      </c>
      <c r="V26">
        <v>19.942260000000001</v>
      </c>
      <c r="W26">
        <v>33.476936000000002</v>
      </c>
      <c r="X26">
        <v>141.910031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8.7264940000000006</v>
      </c>
      <c r="AG26">
        <v>23.630568</v>
      </c>
      <c r="AH26">
        <v>45.004092</v>
      </c>
      <c r="AI26">
        <v>0</v>
      </c>
      <c r="AJ26">
        <v>0</v>
      </c>
      <c r="AK26">
        <v>52.493454</v>
      </c>
      <c r="AL26">
        <v>1.341413</v>
      </c>
      <c r="AM26">
        <v>0</v>
      </c>
      <c r="AN26">
        <v>0.84654099999999999</v>
      </c>
      <c r="AO26">
        <v>0</v>
      </c>
      <c r="AP26">
        <v>0</v>
      </c>
      <c r="AQ26">
        <v>28.363607999999999</v>
      </c>
      <c r="AR26">
        <v>1.2744580000000001</v>
      </c>
      <c r="AS26">
        <v>4.3998799999999996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2050.4488479999995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535.66988000000003</v>
      </c>
      <c r="L27">
        <v>418.88846999999998</v>
      </c>
      <c r="M27">
        <v>88.504000000000005</v>
      </c>
      <c r="N27">
        <v>113.63625</v>
      </c>
      <c r="O27">
        <v>59.480460000000001</v>
      </c>
      <c r="P27">
        <v>134.01622</v>
      </c>
      <c r="Q27">
        <v>17.454225999999998</v>
      </c>
      <c r="R27">
        <v>40.779276000000003</v>
      </c>
      <c r="S27">
        <v>21.702352999999999</v>
      </c>
      <c r="T27">
        <v>0</v>
      </c>
      <c r="U27">
        <v>402.85674</v>
      </c>
      <c r="V27">
        <v>19.942260000000001</v>
      </c>
      <c r="W27">
        <v>33.476936000000002</v>
      </c>
      <c r="X27">
        <v>141.910031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8.7264940000000006</v>
      </c>
      <c r="AG27">
        <v>23.630568</v>
      </c>
      <c r="AH27">
        <v>68.052745999999999</v>
      </c>
      <c r="AI27">
        <v>0</v>
      </c>
      <c r="AJ27">
        <v>0</v>
      </c>
      <c r="AK27">
        <v>52.493454</v>
      </c>
      <c r="AL27">
        <v>1.341413</v>
      </c>
      <c r="AM27">
        <v>0</v>
      </c>
      <c r="AN27">
        <v>0.84654099999999999</v>
      </c>
      <c r="AO27">
        <v>0</v>
      </c>
      <c r="AP27">
        <v>0</v>
      </c>
      <c r="AQ27">
        <v>28.363607999999999</v>
      </c>
      <c r="AR27">
        <v>1.2744580000000001</v>
      </c>
      <c r="AS27">
        <v>4.3998799999999996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2252.5389359999999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639.05864899999995</v>
      </c>
      <c r="L28">
        <v>418.88846999999998</v>
      </c>
      <c r="M28">
        <v>88.504000000000005</v>
      </c>
      <c r="N28">
        <v>113.63625</v>
      </c>
      <c r="O28">
        <v>59.480460000000001</v>
      </c>
      <c r="P28">
        <v>134.01622</v>
      </c>
      <c r="Q28">
        <v>20.721606000000001</v>
      </c>
      <c r="R28">
        <v>40.779276000000003</v>
      </c>
      <c r="S28">
        <v>25.387276</v>
      </c>
      <c r="T28">
        <v>0</v>
      </c>
      <c r="U28">
        <v>402.85674</v>
      </c>
      <c r="V28">
        <v>19.942260000000001</v>
      </c>
      <c r="W28">
        <v>33.476936000000002</v>
      </c>
      <c r="X28">
        <v>141.910031</v>
      </c>
      <c r="Y28">
        <v>0</v>
      </c>
      <c r="Z28">
        <v>0</v>
      </c>
      <c r="AA28">
        <v>6.3078339999999997</v>
      </c>
      <c r="AB28">
        <v>0</v>
      </c>
      <c r="AC28">
        <v>0</v>
      </c>
      <c r="AD28">
        <v>0</v>
      </c>
      <c r="AE28">
        <v>15.852656</v>
      </c>
      <c r="AF28">
        <v>17.073575999999999</v>
      </c>
      <c r="AG28">
        <v>23.630568</v>
      </c>
      <c r="AH28">
        <v>90.008183000000002</v>
      </c>
      <c r="AI28">
        <v>0</v>
      </c>
      <c r="AJ28">
        <v>0</v>
      </c>
      <c r="AK28">
        <v>52.493454</v>
      </c>
      <c r="AL28">
        <v>1.341413</v>
      </c>
      <c r="AM28">
        <v>0</v>
      </c>
      <c r="AN28">
        <v>0.84654099999999999</v>
      </c>
      <c r="AO28">
        <v>0</v>
      </c>
      <c r="AP28">
        <v>0</v>
      </c>
      <c r="AQ28">
        <v>28.363607999999999</v>
      </c>
      <c r="AR28">
        <v>1.2744580000000001</v>
      </c>
      <c r="AS28">
        <v>4.3998799999999996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2399.4903609999997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649.35490600000003</v>
      </c>
      <c r="L29">
        <v>418.88846999999998</v>
      </c>
      <c r="M29">
        <v>88.504000000000005</v>
      </c>
      <c r="N29">
        <v>113.63625</v>
      </c>
      <c r="O29">
        <v>59.480460000000001</v>
      </c>
      <c r="P29">
        <v>134.01622</v>
      </c>
      <c r="Q29">
        <v>20.990839999999999</v>
      </c>
      <c r="R29">
        <v>40.779276000000003</v>
      </c>
      <c r="S29">
        <v>25.387276</v>
      </c>
      <c r="T29">
        <v>0</v>
      </c>
      <c r="U29">
        <v>402.85674</v>
      </c>
      <c r="V29">
        <v>19.942260000000001</v>
      </c>
      <c r="W29">
        <v>33.476936000000002</v>
      </c>
      <c r="X29">
        <v>141.910031</v>
      </c>
      <c r="Y29">
        <v>0</v>
      </c>
      <c r="Z29">
        <v>1.0582</v>
      </c>
      <c r="AA29">
        <v>13.507885</v>
      </c>
      <c r="AB29">
        <v>3.2058650000000002</v>
      </c>
      <c r="AC29">
        <v>0</v>
      </c>
      <c r="AD29">
        <v>8.2602130000000002</v>
      </c>
      <c r="AE29">
        <v>31.705310999999998</v>
      </c>
      <c r="AF29">
        <v>25.610364000000001</v>
      </c>
      <c r="AG29">
        <v>23.630568</v>
      </c>
      <c r="AH29">
        <v>90.008183000000002</v>
      </c>
      <c r="AI29">
        <v>0</v>
      </c>
      <c r="AJ29">
        <v>0</v>
      </c>
      <c r="AK29">
        <v>52.493454</v>
      </c>
      <c r="AL29">
        <v>6.7070639999999999</v>
      </c>
      <c r="AM29">
        <v>5.0780900000000004</v>
      </c>
      <c r="AN29">
        <v>0.84654099999999999</v>
      </c>
      <c r="AO29">
        <v>0</v>
      </c>
      <c r="AP29">
        <v>0</v>
      </c>
      <c r="AQ29">
        <v>42.545411999999999</v>
      </c>
      <c r="AR29">
        <v>1.2744580000000001</v>
      </c>
      <c r="AS29">
        <v>4.3998799999999996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2478.7951689999995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649.35490600000003</v>
      </c>
      <c r="L30">
        <v>418.88846999999998</v>
      </c>
      <c r="M30">
        <v>88.504000000000005</v>
      </c>
      <c r="N30">
        <v>113.63625</v>
      </c>
      <c r="O30">
        <v>59.480460000000001</v>
      </c>
      <c r="P30">
        <v>134.01622</v>
      </c>
      <c r="Q30">
        <v>20.990839999999999</v>
      </c>
      <c r="R30">
        <v>40.779276000000003</v>
      </c>
      <c r="S30">
        <v>25.387276</v>
      </c>
      <c r="T30">
        <v>0</v>
      </c>
      <c r="U30">
        <v>402.85674</v>
      </c>
      <c r="V30">
        <v>19.942260000000001</v>
      </c>
      <c r="W30">
        <v>33.476936000000002</v>
      </c>
      <c r="X30">
        <v>141.910031</v>
      </c>
      <c r="Y30">
        <v>0</v>
      </c>
      <c r="Z30">
        <v>12.546018999999999</v>
      </c>
      <c r="AA30">
        <v>27.030968999999999</v>
      </c>
      <c r="AB30">
        <v>25.339157</v>
      </c>
      <c r="AC30">
        <v>0</v>
      </c>
      <c r="AD30">
        <v>15.249624000000001</v>
      </c>
      <c r="AE30">
        <v>31.705310999999998</v>
      </c>
      <c r="AF30">
        <v>34.147151999999998</v>
      </c>
      <c r="AG30">
        <v>23.630568</v>
      </c>
      <c r="AH30">
        <v>90.008183000000002</v>
      </c>
      <c r="AI30">
        <v>0</v>
      </c>
      <c r="AJ30">
        <v>0</v>
      </c>
      <c r="AK30">
        <v>52.493454</v>
      </c>
      <c r="AL30">
        <v>53.656511999999999</v>
      </c>
      <c r="AM30">
        <v>7.6940759999999999</v>
      </c>
      <c r="AN30">
        <v>0.84654099999999999</v>
      </c>
      <c r="AO30">
        <v>0</v>
      </c>
      <c r="AP30">
        <v>0</v>
      </c>
      <c r="AQ30">
        <v>42.545411999999999</v>
      </c>
      <c r="AR30">
        <v>25.489152000000001</v>
      </c>
      <c r="AS30">
        <v>4.3998799999999996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2615.2456909999996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653.38077999999996</v>
      </c>
      <c r="L31">
        <v>418.88846999999998</v>
      </c>
      <c r="M31">
        <v>88.504000000000005</v>
      </c>
      <c r="N31">
        <v>113.63625</v>
      </c>
      <c r="O31">
        <v>59.480460000000001</v>
      </c>
      <c r="P31">
        <v>134.01622</v>
      </c>
      <c r="Q31">
        <v>20.990839999999999</v>
      </c>
      <c r="R31">
        <v>40.779276000000003</v>
      </c>
      <c r="S31">
        <v>25.387276</v>
      </c>
      <c r="T31">
        <v>0</v>
      </c>
      <c r="U31">
        <v>402.85674</v>
      </c>
      <c r="V31">
        <v>19.942260000000001</v>
      </c>
      <c r="W31">
        <v>33.476936000000002</v>
      </c>
      <c r="X31">
        <v>141.910031</v>
      </c>
      <c r="Y31">
        <v>0</v>
      </c>
      <c r="Z31">
        <v>12.546018999999999</v>
      </c>
      <c r="AA31">
        <v>27.030968999999999</v>
      </c>
      <c r="AB31">
        <v>25.339157</v>
      </c>
      <c r="AC31">
        <v>0</v>
      </c>
      <c r="AD31">
        <v>17.577732999999998</v>
      </c>
      <c r="AE31">
        <v>31.705310999999998</v>
      </c>
      <c r="AF31">
        <v>34.147151999999998</v>
      </c>
      <c r="AG31">
        <v>23.630568</v>
      </c>
      <c r="AH31">
        <v>90.008183000000002</v>
      </c>
      <c r="AI31">
        <v>0</v>
      </c>
      <c r="AJ31">
        <v>0</v>
      </c>
      <c r="AK31">
        <v>52.493454</v>
      </c>
      <c r="AL31">
        <v>53.656511999999999</v>
      </c>
      <c r="AM31">
        <v>7.6940759999999999</v>
      </c>
      <c r="AN31">
        <v>0.84654099999999999</v>
      </c>
      <c r="AO31">
        <v>0</v>
      </c>
      <c r="AP31">
        <v>6.7777710000000004</v>
      </c>
      <c r="AQ31">
        <v>42.545411999999999</v>
      </c>
      <c r="AR31">
        <v>25.489152000000001</v>
      </c>
      <c r="AS31">
        <v>4.3998799999999996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2628.3774449999996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653.38077999999996</v>
      </c>
      <c r="L32">
        <v>418.88846999999998</v>
      </c>
      <c r="M32">
        <v>88.504000000000005</v>
      </c>
      <c r="N32">
        <v>113.63625</v>
      </c>
      <c r="O32">
        <v>59.480460000000001</v>
      </c>
      <c r="P32">
        <v>134.01622</v>
      </c>
      <c r="Q32">
        <v>20.990839999999999</v>
      </c>
      <c r="R32">
        <v>40.779276000000003</v>
      </c>
      <c r="S32">
        <v>25.387276</v>
      </c>
      <c r="T32">
        <v>0</v>
      </c>
      <c r="U32">
        <v>402.85674</v>
      </c>
      <c r="V32">
        <v>19.942260000000001</v>
      </c>
      <c r="W32">
        <v>33.476936000000002</v>
      </c>
      <c r="X32">
        <v>141.910031</v>
      </c>
      <c r="Y32">
        <v>0</v>
      </c>
      <c r="Z32">
        <v>12.546018999999999</v>
      </c>
      <c r="AA32">
        <v>27.030968999999999</v>
      </c>
      <c r="AB32">
        <v>25.339157</v>
      </c>
      <c r="AC32">
        <v>0</v>
      </c>
      <c r="AD32">
        <v>17.577732999999998</v>
      </c>
      <c r="AE32">
        <v>31.705310999999998</v>
      </c>
      <c r="AF32">
        <v>34.147151999999998</v>
      </c>
      <c r="AG32">
        <v>23.630568</v>
      </c>
      <c r="AH32">
        <v>90.008183000000002</v>
      </c>
      <c r="AI32">
        <v>0</v>
      </c>
      <c r="AJ32">
        <v>0</v>
      </c>
      <c r="AK32">
        <v>52.493454</v>
      </c>
      <c r="AL32">
        <v>53.656511999999999</v>
      </c>
      <c r="AM32">
        <v>7.6940759999999999</v>
      </c>
      <c r="AN32">
        <v>0.84654099999999999</v>
      </c>
      <c r="AO32">
        <v>0</v>
      </c>
      <c r="AP32">
        <v>6.7777710000000004</v>
      </c>
      <c r="AQ32">
        <v>42.545411999999999</v>
      </c>
      <c r="AR32">
        <v>25.489152000000001</v>
      </c>
      <c r="AS32">
        <v>4.3998799999999996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2628.3774449999996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653.38077999999996</v>
      </c>
      <c r="L33">
        <v>418.88846999999998</v>
      </c>
      <c r="M33">
        <v>88.504000000000005</v>
      </c>
      <c r="N33">
        <v>113.63625</v>
      </c>
      <c r="O33">
        <v>59.480460000000001</v>
      </c>
      <c r="P33">
        <v>134.01622</v>
      </c>
      <c r="Q33">
        <v>20.990839999999999</v>
      </c>
      <c r="R33">
        <v>40.779276000000003</v>
      </c>
      <c r="S33">
        <v>25.387276</v>
      </c>
      <c r="T33">
        <v>0</v>
      </c>
      <c r="U33">
        <v>402.85674</v>
      </c>
      <c r="V33">
        <v>19.942260000000001</v>
      </c>
      <c r="W33">
        <v>33.476936000000002</v>
      </c>
      <c r="X33">
        <v>141.910031</v>
      </c>
      <c r="Y33">
        <v>0</v>
      </c>
      <c r="Z33">
        <v>12.546018999999999</v>
      </c>
      <c r="AA33">
        <v>27.030968999999999</v>
      </c>
      <c r="AB33">
        <v>25.339157</v>
      </c>
      <c r="AC33">
        <v>0</v>
      </c>
      <c r="AD33">
        <v>26.366599999999998</v>
      </c>
      <c r="AE33">
        <v>31.705310999999998</v>
      </c>
      <c r="AF33">
        <v>34.147151999999998</v>
      </c>
      <c r="AG33">
        <v>23.630568</v>
      </c>
      <c r="AH33">
        <v>90.008183000000002</v>
      </c>
      <c r="AI33">
        <v>0</v>
      </c>
      <c r="AJ33">
        <v>0</v>
      </c>
      <c r="AK33">
        <v>52.493454</v>
      </c>
      <c r="AL33">
        <v>40.242384000000001</v>
      </c>
      <c r="AM33">
        <v>7.6940759999999999</v>
      </c>
      <c r="AN33">
        <v>0.84654099999999999</v>
      </c>
      <c r="AO33">
        <v>0</v>
      </c>
      <c r="AP33">
        <v>6.7777710000000004</v>
      </c>
      <c r="AQ33">
        <v>42.545411999999999</v>
      </c>
      <c r="AR33">
        <v>2.1240960000000002</v>
      </c>
      <c r="AS33">
        <v>4.3998799999999996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2600.3871279999994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653.38077999999996</v>
      </c>
      <c r="L34">
        <v>418.88846999999998</v>
      </c>
      <c r="M34">
        <v>88.504000000000005</v>
      </c>
      <c r="N34">
        <v>113.63625</v>
      </c>
      <c r="O34">
        <v>59.480460000000001</v>
      </c>
      <c r="P34">
        <v>134.01622</v>
      </c>
      <c r="Q34">
        <v>20.990839999999999</v>
      </c>
      <c r="R34">
        <v>40.779276000000003</v>
      </c>
      <c r="S34">
        <v>25.387276</v>
      </c>
      <c r="T34">
        <v>0</v>
      </c>
      <c r="U34">
        <v>402.85674</v>
      </c>
      <c r="V34">
        <v>19.942260000000001</v>
      </c>
      <c r="W34">
        <v>33.476936000000002</v>
      </c>
      <c r="X34">
        <v>141.910031</v>
      </c>
      <c r="Y34">
        <v>0</v>
      </c>
      <c r="Z34">
        <v>12.546018999999999</v>
      </c>
      <c r="AA34">
        <v>13.515484000000001</v>
      </c>
      <c r="AB34">
        <v>25.339157</v>
      </c>
      <c r="AC34">
        <v>0</v>
      </c>
      <c r="AD34">
        <v>26.366599999999998</v>
      </c>
      <c r="AE34">
        <v>31.705310999999998</v>
      </c>
      <c r="AF34">
        <v>34.147151999999998</v>
      </c>
      <c r="AG34">
        <v>23.630568</v>
      </c>
      <c r="AH34">
        <v>90.008183000000002</v>
      </c>
      <c r="AI34">
        <v>0</v>
      </c>
      <c r="AJ34">
        <v>0</v>
      </c>
      <c r="AK34">
        <v>52.493454</v>
      </c>
      <c r="AL34">
        <v>40.242384000000001</v>
      </c>
      <c r="AM34">
        <v>7.6940759999999999</v>
      </c>
      <c r="AN34">
        <v>0.84654099999999999</v>
      </c>
      <c r="AO34">
        <v>0</v>
      </c>
      <c r="AP34">
        <v>6.7777710000000004</v>
      </c>
      <c r="AQ34">
        <v>42.545411999999999</v>
      </c>
      <c r="AR34">
        <v>1.2744580000000001</v>
      </c>
      <c r="AS34">
        <v>4.3998799999999996</v>
      </c>
      <c r="AT34">
        <v>18.854780999999999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2585.6367699999992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653.38077999999996</v>
      </c>
      <c r="L35">
        <v>418.88846999999998</v>
      </c>
      <c r="M35">
        <v>88.504000000000005</v>
      </c>
      <c r="N35">
        <v>113.63625</v>
      </c>
      <c r="O35">
        <v>59.480460000000001</v>
      </c>
      <c r="P35">
        <v>134.01622</v>
      </c>
      <c r="Q35">
        <v>20.990839999999999</v>
      </c>
      <c r="R35">
        <v>40.779276000000003</v>
      </c>
      <c r="S35">
        <v>25.387276</v>
      </c>
      <c r="T35">
        <v>0</v>
      </c>
      <c r="U35">
        <v>402.85674</v>
      </c>
      <c r="V35">
        <v>19.942260000000001</v>
      </c>
      <c r="W35">
        <v>33.476936000000002</v>
      </c>
      <c r="X35">
        <v>141.910031</v>
      </c>
      <c r="Y35">
        <v>0</v>
      </c>
      <c r="Z35">
        <v>12.546018999999999</v>
      </c>
      <c r="AA35">
        <v>13.515484000000001</v>
      </c>
      <c r="AB35">
        <v>25.339157</v>
      </c>
      <c r="AC35">
        <v>0</v>
      </c>
      <c r="AD35">
        <v>17.577732999999998</v>
      </c>
      <c r="AE35">
        <v>31.705310999999998</v>
      </c>
      <c r="AF35">
        <v>34.147151999999998</v>
      </c>
      <c r="AG35">
        <v>23.630568</v>
      </c>
      <c r="AH35">
        <v>90.008183000000002</v>
      </c>
      <c r="AI35">
        <v>0</v>
      </c>
      <c r="AJ35">
        <v>0</v>
      </c>
      <c r="AK35">
        <v>52.493454</v>
      </c>
      <c r="AL35">
        <v>40.242384000000001</v>
      </c>
      <c r="AM35">
        <v>7.6940759999999999</v>
      </c>
      <c r="AN35">
        <v>0.84654099999999999</v>
      </c>
      <c r="AO35">
        <v>0</v>
      </c>
      <c r="AP35">
        <v>6.7777710000000004</v>
      </c>
      <c r="AQ35">
        <v>42.545411999999999</v>
      </c>
      <c r="AR35">
        <v>1.2744580000000001</v>
      </c>
      <c r="AS35">
        <v>4.3998799999999996</v>
      </c>
      <c r="AT35">
        <v>18.519565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2576.5126869999995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653.38077999999996</v>
      </c>
      <c r="L36">
        <v>418.88846999999998</v>
      </c>
      <c r="M36">
        <v>88.504000000000005</v>
      </c>
      <c r="N36">
        <v>113.63625</v>
      </c>
      <c r="O36">
        <v>59.480460000000001</v>
      </c>
      <c r="P36">
        <v>134.01622</v>
      </c>
      <c r="Q36">
        <v>20.990839999999999</v>
      </c>
      <c r="R36">
        <v>40.779276000000003</v>
      </c>
      <c r="S36">
        <v>25.387276</v>
      </c>
      <c r="T36">
        <v>0</v>
      </c>
      <c r="U36">
        <v>402.85674</v>
      </c>
      <c r="V36">
        <v>19.942260000000001</v>
      </c>
      <c r="W36">
        <v>33.476936000000002</v>
      </c>
      <c r="X36">
        <v>141.910031</v>
      </c>
      <c r="Y36">
        <v>0</v>
      </c>
      <c r="Z36">
        <v>0</v>
      </c>
      <c r="AA36">
        <v>8.3597800000000007</v>
      </c>
      <c r="AB36">
        <v>3.2058650000000002</v>
      </c>
      <c r="AC36">
        <v>0</v>
      </c>
      <c r="AD36">
        <v>15.249624000000001</v>
      </c>
      <c r="AE36">
        <v>31.705310999999998</v>
      </c>
      <c r="AF36">
        <v>25.610364000000001</v>
      </c>
      <c r="AG36">
        <v>23.630568</v>
      </c>
      <c r="AH36">
        <v>90.008183000000002</v>
      </c>
      <c r="AI36">
        <v>0</v>
      </c>
      <c r="AJ36">
        <v>0</v>
      </c>
      <c r="AK36">
        <v>52.493454</v>
      </c>
      <c r="AL36">
        <v>6.7070639999999999</v>
      </c>
      <c r="AM36">
        <v>5.0780900000000004</v>
      </c>
      <c r="AN36">
        <v>0.84654099999999999</v>
      </c>
      <c r="AO36">
        <v>0</v>
      </c>
      <c r="AP36">
        <v>6.7777710000000004</v>
      </c>
      <c r="AQ36">
        <v>42.545411999999999</v>
      </c>
      <c r="AR36">
        <v>1.2744580000000001</v>
      </c>
      <c r="AS36">
        <v>4.3998799999999996</v>
      </c>
      <c r="AT36">
        <v>18.736083000000001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2489.8779869999989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653.38077999999996</v>
      </c>
      <c r="L37">
        <v>418.88846999999998</v>
      </c>
      <c r="M37">
        <v>88.504000000000005</v>
      </c>
      <c r="N37">
        <v>113.63625</v>
      </c>
      <c r="O37">
        <v>59.480460000000001</v>
      </c>
      <c r="P37">
        <v>134.01622</v>
      </c>
      <c r="Q37">
        <v>20.990839999999999</v>
      </c>
      <c r="R37">
        <v>40.779276000000003</v>
      </c>
      <c r="S37">
        <v>25.387276</v>
      </c>
      <c r="T37">
        <v>0</v>
      </c>
      <c r="U37">
        <v>402.85674</v>
      </c>
      <c r="V37">
        <v>19.942260000000001</v>
      </c>
      <c r="W37">
        <v>33.476936000000002</v>
      </c>
      <c r="X37">
        <v>141.910031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8.2602130000000002</v>
      </c>
      <c r="AE37">
        <v>31.705310999999998</v>
      </c>
      <c r="AF37">
        <v>17.073575999999999</v>
      </c>
      <c r="AG37">
        <v>23.630568</v>
      </c>
      <c r="AH37">
        <v>67.415036000000001</v>
      </c>
      <c r="AI37">
        <v>0</v>
      </c>
      <c r="AJ37">
        <v>0</v>
      </c>
      <c r="AK37">
        <v>52.493454</v>
      </c>
      <c r="AL37">
        <v>1.341413</v>
      </c>
      <c r="AM37">
        <v>0</v>
      </c>
      <c r="AN37">
        <v>0.84654099999999999</v>
      </c>
      <c r="AO37">
        <v>0</v>
      </c>
      <c r="AP37">
        <v>0</v>
      </c>
      <c r="AQ37">
        <v>28.363607999999999</v>
      </c>
      <c r="AR37">
        <v>1.2744580000000001</v>
      </c>
      <c r="AS37">
        <v>4.3998799999999996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2409.2936129999994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653.38077999999996</v>
      </c>
      <c r="L38">
        <v>418.88846999999998</v>
      </c>
      <c r="M38">
        <v>88.504000000000005</v>
      </c>
      <c r="N38">
        <v>113.63625</v>
      </c>
      <c r="O38">
        <v>59.480460000000001</v>
      </c>
      <c r="P38">
        <v>134.01622</v>
      </c>
      <c r="Q38">
        <v>20.990839999999999</v>
      </c>
      <c r="R38">
        <v>40.779276000000003</v>
      </c>
      <c r="S38">
        <v>25.387276</v>
      </c>
      <c r="T38">
        <v>0</v>
      </c>
      <c r="U38">
        <v>402.85674</v>
      </c>
      <c r="V38">
        <v>19.942260000000001</v>
      </c>
      <c r="W38">
        <v>33.476936000000002</v>
      </c>
      <c r="X38">
        <v>141.910031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31.705310999999998</v>
      </c>
      <c r="AF38">
        <v>8.7264940000000006</v>
      </c>
      <c r="AG38">
        <v>23.630568</v>
      </c>
      <c r="AH38">
        <v>41.906644</v>
      </c>
      <c r="AI38">
        <v>0</v>
      </c>
      <c r="AJ38">
        <v>0</v>
      </c>
      <c r="AK38">
        <v>52.493454</v>
      </c>
      <c r="AL38">
        <v>1.341413</v>
      </c>
      <c r="AM38">
        <v>0</v>
      </c>
      <c r="AN38">
        <v>0.84654099999999999</v>
      </c>
      <c r="AO38">
        <v>0</v>
      </c>
      <c r="AP38">
        <v>0</v>
      </c>
      <c r="AQ38">
        <v>28.363607999999999</v>
      </c>
      <c r="AR38">
        <v>1.2744580000000001</v>
      </c>
      <c r="AS38">
        <v>4.3998799999999996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2367.1779259999998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653.38077999999996</v>
      </c>
      <c r="L39">
        <v>418.88846999999998</v>
      </c>
      <c r="M39">
        <v>88.504000000000005</v>
      </c>
      <c r="N39">
        <v>113.63625</v>
      </c>
      <c r="O39">
        <v>59.480460000000001</v>
      </c>
      <c r="P39">
        <v>134.01622</v>
      </c>
      <c r="Q39">
        <v>20.990839999999999</v>
      </c>
      <c r="R39">
        <v>40.779276000000003</v>
      </c>
      <c r="S39">
        <v>25.387276</v>
      </c>
      <c r="T39">
        <v>0</v>
      </c>
      <c r="U39">
        <v>402.85674</v>
      </c>
      <c r="V39">
        <v>19.942260000000001</v>
      </c>
      <c r="W39">
        <v>18.393920999999999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15.852656</v>
      </c>
      <c r="AF39">
        <v>8.7264940000000006</v>
      </c>
      <c r="AG39">
        <v>23.630568</v>
      </c>
      <c r="AH39">
        <v>41.906644</v>
      </c>
      <c r="AI39">
        <v>0</v>
      </c>
      <c r="AJ39">
        <v>0</v>
      </c>
      <c r="AK39">
        <v>52.493454</v>
      </c>
      <c r="AL39">
        <v>1.341413</v>
      </c>
      <c r="AM39">
        <v>0</v>
      </c>
      <c r="AN39">
        <v>0.84654099999999999</v>
      </c>
      <c r="AO39">
        <v>0</v>
      </c>
      <c r="AP39">
        <v>0</v>
      </c>
      <c r="AQ39">
        <v>28.363607999999999</v>
      </c>
      <c r="AR39">
        <v>35.047584000000001</v>
      </c>
      <c r="AS39">
        <v>4.3998799999999996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2228.1053509999997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653.38077999999996</v>
      </c>
      <c r="L40">
        <v>418.88846999999998</v>
      </c>
      <c r="M40">
        <v>88.504000000000005</v>
      </c>
      <c r="N40">
        <v>113.63625</v>
      </c>
      <c r="O40">
        <v>59.480460000000001</v>
      </c>
      <c r="P40">
        <v>134.01622</v>
      </c>
      <c r="Q40">
        <v>20.990839999999999</v>
      </c>
      <c r="R40">
        <v>40.779276000000003</v>
      </c>
      <c r="S40">
        <v>25.387276</v>
      </c>
      <c r="T40">
        <v>0</v>
      </c>
      <c r="U40">
        <v>402.85674</v>
      </c>
      <c r="V40">
        <v>19.942260000000001</v>
      </c>
      <c r="W40">
        <v>18.393920999999999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15.852656</v>
      </c>
      <c r="AF40">
        <v>8.7264940000000006</v>
      </c>
      <c r="AG40">
        <v>23.630568</v>
      </c>
      <c r="AH40">
        <v>20.042307999999998</v>
      </c>
      <c r="AI40">
        <v>0</v>
      </c>
      <c r="AJ40">
        <v>0</v>
      </c>
      <c r="AK40">
        <v>52.493454</v>
      </c>
      <c r="AL40">
        <v>1.341413</v>
      </c>
      <c r="AM40">
        <v>0</v>
      </c>
      <c r="AN40">
        <v>0.84654099999999999</v>
      </c>
      <c r="AO40">
        <v>0</v>
      </c>
      <c r="AP40">
        <v>0</v>
      </c>
      <c r="AQ40">
        <v>28.363607999999999</v>
      </c>
      <c r="AR40">
        <v>35.047584000000001</v>
      </c>
      <c r="AS40">
        <v>4.3998799999999996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2206.2410149999996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653.38077999999996</v>
      </c>
      <c r="L41">
        <v>418.88846999999998</v>
      </c>
      <c r="M41">
        <v>88.504000000000005</v>
      </c>
      <c r="N41">
        <v>113.63625</v>
      </c>
      <c r="O41">
        <v>59.480460000000001</v>
      </c>
      <c r="P41">
        <v>134.01622</v>
      </c>
      <c r="Q41">
        <v>20.990839999999999</v>
      </c>
      <c r="R41">
        <v>40.779276000000003</v>
      </c>
      <c r="S41">
        <v>25.387276</v>
      </c>
      <c r="T41">
        <v>0</v>
      </c>
      <c r="U41">
        <v>402.85674</v>
      </c>
      <c r="V41">
        <v>19.942260000000001</v>
      </c>
      <c r="W41">
        <v>18.393920999999999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15.852656</v>
      </c>
      <c r="AF41">
        <v>8.7264940000000006</v>
      </c>
      <c r="AG41">
        <v>23.630568</v>
      </c>
      <c r="AH41">
        <v>20.042307999999998</v>
      </c>
      <c r="AI41">
        <v>0</v>
      </c>
      <c r="AJ41">
        <v>0</v>
      </c>
      <c r="AK41">
        <v>52.493454</v>
      </c>
      <c r="AL41">
        <v>1.341413</v>
      </c>
      <c r="AM41">
        <v>0</v>
      </c>
      <c r="AN41">
        <v>0.84654099999999999</v>
      </c>
      <c r="AO41">
        <v>0</v>
      </c>
      <c r="AP41">
        <v>0</v>
      </c>
      <c r="AQ41">
        <v>28.363607999999999</v>
      </c>
      <c r="AR41">
        <v>2.1240960000000002</v>
      </c>
      <c r="AS41">
        <v>4.3998799999999996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2173.3175269999997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653.38077999999996</v>
      </c>
      <c r="L42">
        <v>418.88846999999998</v>
      </c>
      <c r="M42">
        <v>88.504000000000005</v>
      </c>
      <c r="N42">
        <v>113.63625</v>
      </c>
      <c r="O42">
        <v>59.480460000000001</v>
      </c>
      <c r="P42">
        <v>134.01622</v>
      </c>
      <c r="Q42">
        <v>20.990839999999999</v>
      </c>
      <c r="R42">
        <v>40.779276000000003</v>
      </c>
      <c r="S42">
        <v>25.387276</v>
      </c>
      <c r="T42">
        <v>0</v>
      </c>
      <c r="U42">
        <v>402.85674</v>
      </c>
      <c r="V42">
        <v>19.942260000000001</v>
      </c>
      <c r="W42">
        <v>18.393920999999999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15.852656</v>
      </c>
      <c r="AF42">
        <v>8.7264940000000006</v>
      </c>
      <c r="AG42">
        <v>23.630568</v>
      </c>
      <c r="AH42">
        <v>0</v>
      </c>
      <c r="AI42">
        <v>0</v>
      </c>
      <c r="AJ42">
        <v>0</v>
      </c>
      <c r="AK42">
        <v>52.493454</v>
      </c>
      <c r="AL42">
        <v>1.341413</v>
      </c>
      <c r="AM42">
        <v>0</v>
      </c>
      <c r="AN42">
        <v>0.84654099999999999</v>
      </c>
      <c r="AO42">
        <v>0</v>
      </c>
      <c r="AP42">
        <v>0</v>
      </c>
      <c r="AQ42">
        <v>28.363607999999999</v>
      </c>
      <c r="AR42">
        <v>1.2744580000000001</v>
      </c>
      <c r="AS42">
        <v>4.3998799999999996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2152.425581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653.38077999999996</v>
      </c>
      <c r="L43">
        <v>418.88846999999998</v>
      </c>
      <c r="M43">
        <v>88.504000000000005</v>
      </c>
      <c r="N43">
        <v>113.63625</v>
      </c>
      <c r="O43">
        <v>59.480460000000001</v>
      </c>
      <c r="P43">
        <v>134.01622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19.942260000000001</v>
      </c>
      <c r="W43">
        <v>18.393920999999999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15.852656</v>
      </c>
      <c r="AF43">
        <v>8.7264940000000006</v>
      </c>
      <c r="AG43">
        <v>23.630568</v>
      </c>
      <c r="AH43">
        <v>0</v>
      </c>
      <c r="AI43">
        <v>0</v>
      </c>
      <c r="AJ43">
        <v>0</v>
      </c>
      <c r="AK43">
        <v>52.493454</v>
      </c>
      <c r="AL43">
        <v>1.341413</v>
      </c>
      <c r="AM43">
        <v>0</v>
      </c>
      <c r="AN43">
        <v>0.84654099999999999</v>
      </c>
      <c r="AO43">
        <v>0</v>
      </c>
      <c r="AP43">
        <v>0</v>
      </c>
      <c r="AQ43">
        <v>28.363607999999999</v>
      </c>
      <c r="AR43">
        <v>1.2744580000000001</v>
      </c>
      <c r="AS43">
        <v>4.3998799999999996</v>
      </c>
      <c r="AT43">
        <v>19.240016000000001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2152.425581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653.38077999999996</v>
      </c>
      <c r="L44">
        <v>418.88846999999998</v>
      </c>
      <c r="M44">
        <v>88.504000000000005</v>
      </c>
      <c r="N44">
        <v>113.63625</v>
      </c>
      <c r="O44">
        <v>59.480460000000001</v>
      </c>
      <c r="P44">
        <v>134.01622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19.942260000000001</v>
      </c>
      <c r="W44">
        <v>18.393920999999999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8.7264940000000006</v>
      </c>
      <c r="AG44">
        <v>23.630568</v>
      </c>
      <c r="AH44">
        <v>0</v>
      </c>
      <c r="AI44">
        <v>0</v>
      </c>
      <c r="AJ44">
        <v>0</v>
      </c>
      <c r="AK44">
        <v>52.493454</v>
      </c>
      <c r="AL44">
        <v>1.341413</v>
      </c>
      <c r="AM44">
        <v>0</v>
      </c>
      <c r="AN44">
        <v>0.84654099999999999</v>
      </c>
      <c r="AO44">
        <v>0</v>
      </c>
      <c r="AP44">
        <v>0</v>
      </c>
      <c r="AQ44">
        <v>28.363607999999999</v>
      </c>
      <c r="AR44">
        <v>1.2744580000000001</v>
      </c>
      <c r="AS44">
        <v>4.3998799999999996</v>
      </c>
      <c r="AT44">
        <v>18.157119999999999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2135.4900289999996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653.38077999999996</v>
      </c>
      <c r="L45">
        <v>418.88846999999998</v>
      </c>
      <c r="M45">
        <v>88.504000000000005</v>
      </c>
      <c r="N45">
        <v>113.63625</v>
      </c>
      <c r="O45">
        <v>59.480460000000001</v>
      </c>
      <c r="P45">
        <v>134.01622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19.942260000000001</v>
      </c>
      <c r="W45">
        <v>18.393920999999999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8.7264940000000006</v>
      </c>
      <c r="AG45">
        <v>23.630568</v>
      </c>
      <c r="AH45">
        <v>0</v>
      </c>
      <c r="AI45">
        <v>0</v>
      </c>
      <c r="AJ45">
        <v>0</v>
      </c>
      <c r="AK45">
        <v>52.493454</v>
      </c>
      <c r="AL45">
        <v>1.341413</v>
      </c>
      <c r="AM45">
        <v>0</v>
      </c>
      <c r="AN45">
        <v>0.84654099999999999</v>
      </c>
      <c r="AO45">
        <v>0</v>
      </c>
      <c r="AP45">
        <v>0</v>
      </c>
      <c r="AQ45">
        <v>28.363607999999999</v>
      </c>
      <c r="AR45">
        <v>1.2744580000000001</v>
      </c>
      <c r="AS45">
        <v>4.5292880000000002</v>
      </c>
      <c r="AT45">
        <v>17.34883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2134.8111469999999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653.38077999999996</v>
      </c>
      <c r="L46">
        <v>418.88846999999998</v>
      </c>
      <c r="M46">
        <v>88.504000000000005</v>
      </c>
      <c r="N46">
        <v>113.63625</v>
      </c>
      <c r="O46">
        <v>59.480460000000001</v>
      </c>
      <c r="P46">
        <v>134.01622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19.942260000000001</v>
      </c>
      <c r="W46">
        <v>18.393920999999999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8.7264940000000006</v>
      </c>
      <c r="AG46">
        <v>23.630568</v>
      </c>
      <c r="AH46">
        <v>0</v>
      </c>
      <c r="AI46">
        <v>0</v>
      </c>
      <c r="AJ46">
        <v>0</v>
      </c>
      <c r="AK46">
        <v>52.493454</v>
      </c>
      <c r="AL46">
        <v>1.341413</v>
      </c>
      <c r="AM46">
        <v>0</v>
      </c>
      <c r="AN46">
        <v>0.84654099999999999</v>
      </c>
      <c r="AO46">
        <v>0</v>
      </c>
      <c r="AP46">
        <v>0</v>
      </c>
      <c r="AQ46">
        <v>18.181799999999999</v>
      </c>
      <c r="AR46">
        <v>1.2744580000000001</v>
      </c>
      <c r="AS46">
        <v>4.5292880000000002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2126.5205249999999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653.38077999999996</v>
      </c>
      <c r="L47">
        <v>418.88846999999998</v>
      </c>
      <c r="M47">
        <v>88.504000000000005</v>
      </c>
      <c r="N47">
        <v>113.63625</v>
      </c>
      <c r="O47">
        <v>59.480460000000001</v>
      </c>
      <c r="P47">
        <v>134.01622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19.942260000000001</v>
      </c>
      <c r="W47">
        <v>18.393920999999999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8.7264940000000006</v>
      </c>
      <c r="AG47">
        <v>23.630568</v>
      </c>
      <c r="AH47">
        <v>0</v>
      </c>
      <c r="AI47">
        <v>0</v>
      </c>
      <c r="AJ47">
        <v>0</v>
      </c>
      <c r="AK47">
        <v>52.493454</v>
      </c>
      <c r="AL47">
        <v>1.341413</v>
      </c>
      <c r="AM47">
        <v>0</v>
      </c>
      <c r="AN47">
        <v>0.84654099999999999</v>
      </c>
      <c r="AO47">
        <v>0</v>
      </c>
      <c r="AP47">
        <v>0</v>
      </c>
      <c r="AQ47">
        <v>5.4545399999999997</v>
      </c>
      <c r="AR47">
        <v>25.489152000000001</v>
      </c>
      <c r="AS47">
        <v>8.0233109999999996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2141.5019820000002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653.38077999999996</v>
      </c>
      <c r="L48">
        <v>418.88846999999998</v>
      </c>
      <c r="M48">
        <v>88.504000000000005</v>
      </c>
      <c r="N48">
        <v>113.63625</v>
      </c>
      <c r="O48">
        <v>59.480460000000001</v>
      </c>
      <c r="P48">
        <v>134.01622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19.942260000000001</v>
      </c>
      <c r="W48">
        <v>18.393920999999999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8.7264940000000006</v>
      </c>
      <c r="AG48">
        <v>23.630568</v>
      </c>
      <c r="AH48">
        <v>0</v>
      </c>
      <c r="AI48">
        <v>0</v>
      </c>
      <c r="AJ48">
        <v>0</v>
      </c>
      <c r="AK48">
        <v>52.493454</v>
      </c>
      <c r="AL48">
        <v>1.341413</v>
      </c>
      <c r="AM48">
        <v>0</v>
      </c>
      <c r="AN48">
        <v>0.84654099999999999</v>
      </c>
      <c r="AO48">
        <v>0</v>
      </c>
      <c r="AP48">
        <v>0</v>
      </c>
      <c r="AQ48">
        <v>0</v>
      </c>
      <c r="AR48">
        <v>25.489152000000001</v>
      </c>
      <c r="AS48">
        <v>8.0233109999999996</v>
      </c>
      <c r="AT48">
        <v>16.751512999999999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2133.558939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653.38077999999996</v>
      </c>
      <c r="L49">
        <v>418.88846999999998</v>
      </c>
      <c r="M49">
        <v>88.504000000000005</v>
      </c>
      <c r="N49">
        <v>113.63625</v>
      </c>
      <c r="O49">
        <v>59.480460000000001</v>
      </c>
      <c r="P49">
        <v>134.01622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19.942260000000001</v>
      </c>
      <c r="W49">
        <v>20.934034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8.7264940000000006</v>
      </c>
      <c r="AG49">
        <v>42.637763999999997</v>
      </c>
      <c r="AH49">
        <v>0</v>
      </c>
      <c r="AI49">
        <v>0</v>
      </c>
      <c r="AJ49">
        <v>0</v>
      </c>
      <c r="AK49">
        <v>52.493454</v>
      </c>
      <c r="AL49">
        <v>1.341413</v>
      </c>
      <c r="AM49">
        <v>0</v>
      </c>
      <c r="AN49">
        <v>0.84654099999999999</v>
      </c>
      <c r="AO49">
        <v>0</v>
      </c>
      <c r="AP49">
        <v>0</v>
      </c>
      <c r="AQ49">
        <v>0</v>
      </c>
      <c r="AR49">
        <v>3.1861440000000001</v>
      </c>
      <c r="AS49">
        <v>4.5292880000000002</v>
      </c>
      <c r="AT49">
        <v>18.270472000000002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2130.8281759999995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653.38077999999996</v>
      </c>
      <c r="L50">
        <v>418.88846999999998</v>
      </c>
      <c r="M50">
        <v>88.504000000000005</v>
      </c>
      <c r="N50">
        <v>113.63625</v>
      </c>
      <c r="O50">
        <v>59.480460000000001</v>
      </c>
      <c r="P50">
        <v>134.01622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19.942260000000001</v>
      </c>
      <c r="W50">
        <v>26.01426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8.7264940000000006</v>
      </c>
      <c r="AG50">
        <v>42.637763999999997</v>
      </c>
      <c r="AH50">
        <v>0</v>
      </c>
      <c r="AI50">
        <v>0</v>
      </c>
      <c r="AJ50">
        <v>0</v>
      </c>
      <c r="AK50">
        <v>52.493454</v>
      </c>
      <c r="AL50">
        <v>1.341413</v>
      </c>
      <c r="AM50">
        <v>0</v>
      </c>
      <c r="AN50">
        <v>0.84654099999999999</v>
      </c>
      <c r="AO50">
        <v>0</v>
      </c>
      <c r="AP50">
        <v>0</v>
      </c>
      <c r="AQ50">
        <v>0</v>
      </c>
      <c r="AR50">
        <v>2.1240960000000002</v>
      </c>
      <c r="AS50">
        <v>4.5292880000000002</v>
      </c>
      <c r="AT50">
        <v>19.240016000000001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2135.8158979999998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653.38077999999996</v>
      </c>
      <c r="L51">
        <v>418.88846999999998</v>
      </c>
      <c r="M51">
        <v>88.504000000000005</v>
      </c>
      <c r="N51">
        <v>113.63625</v>
      </c>
      <c r="O51">
        <v>59.480460000000001</v>
      </c>
      <c r="P51">
        <v>134.01622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19.389109999999999</v>
      </c>
      <c r="W51">
        <v>31.092039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42.637763999999997</v>
      </c>
      <c r="AH51">
        <v>0</v>
      </c>
      <c r="AI51">
        <v>0</v>
      </c>
      <c r="AJ51">
        <v>0</v>
      </c>
      <c r="AK51">
        <v>52.493454</v>
      </c>
      <c r="AL51">
        <v>1.341413</v>
      </c>
      <c r="AM51">
        <v>0</v>
      </c>
      <c r="AN51">
        <v>0.84654099999999999</v>
      </c>
      <c r="AO51">
        <v>0</v>
      </c>
      <c r="AP51">
        <v>0</v>
      </c>
      <c r="AQ51">
        <v>0</v>
      </c>
      <c r="AR51">
        <v>1.593072</v>
      </c>
      <c r="AS51">
        <v>4.5292880000000002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2131.0830089999999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653.38077999999996</v>
      </c>
      <c r="L52">
        <v>418.88846999999998</v>
      </c>
      <c r="M52">
        <v>88.504000000000005</v>
      </c>
      <c r="N52">
        <v>113.63625</v>
      </c>
      <c r="O52">
        <v>59.480460000000001</v>
      </c>
      <c r="P52">
        <v>134.01622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19.389109999999999</v>
      </c>
      <c r="W52">
        <v>33.476936000000002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42.637763999999997</v>
      </c>
      <c r="AH52">
        <v>0</v>
      </c>
      <c r="AI52">
        <v>0</v>
      </c>
      <c r="AJ52">
        <v>0</v>
      </c>
      <c r="AK52">
        <v>52.493454</v>
      </c>
      <c r="AL52">
        <v>1.341413</v>
      </c>
      <c r="AM52">
        <v>0</v>
      </c>
      <c r="AN52">
        <v>0.84654099999999999</v>
      </c>
      <c r="AO52">
        <v>0</v>
      </c>
      <c r="AP52">
        <v>0</v>
      </c>
      <c r="AQ52">
        <v>0</v>
      </c>
      <c r="AR52">
        <v>1.593072</v>
      </c>
      <c r="AS52">
        <v>4.5292880000000002</v>
      </c>
      <c r="AT52">
        <v>18.198367000000001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2132.4262569999996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653.38077999999996</v>
      </c>
      <c r="L53">
        <v>418.88846999999998</v>
      </c>
      <c r="M53">
        <v>88.504000000000005</v>
      </c>
      <c r="N53">
        <v>113.63625</v>
      </c>
      <c r="O53">
        <v>59.480460000000001</v>
      </c>
      <c r="P53">
        <v>134.01622</v>
      </c>
      <c r="Q53">
        <v>20.990839999999999</v>
      </c>
      <c r="R53">
        <v>40.779276000000003</v>
      </c>
      <c r="S53">
        <v>25.387276</v>
      </c>
      <c r="T53">
        <v>0</v>
      </c>
      <c r="U53">
        <v>402.85674</v>
      </c>
      <c r="V53">
        <v>19.389109999999999</v>
      </c>
      <c r="W53">
        <v>33.476936000000002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42.637763999999997</v>
      </c>
      <c r="AH53">
        <v>0</v>
      </c>
      <c r="AI53">
        <v>0</v>
      </c>
      <c r="AJ53">
        <v>0</v>
      </c>
      <c r="AK53">
        <v>52.493454</v>
      </c>
      <c r="AL53">
        <v>1.341413</v>
      </c>
      <c r="AM53">
        <v>0</v>
      </c>
      <c r="AN53">
        <v>0.84654099999999999</v>
      </c>
      <c r="AO53">
        <v>0</v>
      </c>
      <c r="AP53">
        <v>0</v>
      </c>
      <c r="AQ53">
        <v>0</v>
      </c>
      <c r="AR53">
        <v>1.593072</v>
      </c>
      <c r="AS53">
        <v>4.5292880000000002</v>
      </c>
      <c r="AT53">
        <v>18.342679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2132.5705689999995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649.35490600000003</v>
      </c>
      <c r="L54">
        <v>418.88846999999998</v>
      </c>
      <c r="M54">
        <v>88.504000000000005</v>
      </c>
      <c r="N54">
        <v>113.63625</v>
      </c>
      <c r="O54">
        <v>59.480460000000001</v>
      </c>
      <c r="P54">
        <v>134.01622</v>
      </c>
      <c r="Q54">
        <v>20.990839999999999</v>
      </c>
      <c r="R54">
        <v>40.779276000000003</v>
      </c>
      <c r="S54">
        <v>25.387276</v>
      </c>
      <c r="T54">
        <v>0</v>
      </c>
      <c r="U54">
        <v>402.85674</v>
      </c>
      <c r="V54">
        <v>19.389109999999999</v>
      </c>
      <c r="W54">
        <v>33.476936000000002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42.637763999999997</v>
      </c>
      <c r="AH54">
        <v>0</v>
      </c>
      <c r="AI54">
        <v>0</v>
      </c>
      <c r="AJ54">
        <v>0</v>
      </c>
      <c r="AK54">
        <v>52.493454</v>
      </c>
      <c r="AL54">
        <v>1.341413</v>
      </c>
      <c r="AM54">
        <v>0</v>
      </c>
      <c r="AN54">
        <v>0.84654099999999999</v>
      </c>
      <c r="AO54">
        <v>0</v>
      </c>
      <c r="AP54">
        <v>0</v>
      </c>
      <c r="AQ54">
        <v>0</v>
      </c>
      <c r="AR54">
        <v>1.593072</v>
      </c>
      <c r="AS54">
        <v>4.5292880000000002</v>
      </c>
      <c r="AT54">
        <v>17.201391999999998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2127.4034079999997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577.21875899999998</v>
      </c>
      <c r="L55">
        <v>404.81115199999999</v>
      </c>
      <c r="M55">
        <v>88.504000000000005</v>
      </c>
      <c r="N55">
        <v>113.63625</v>
      </c>
      <c r="O55">
        <v>59.480460000000001</v>
      </c>
      <c r="P55">
        <v>134.01622</v>
      </c>
      <c r="Q55">
        <v>18.545147</v>
      </c>
      <c r="R55">
        <v>40.779276000000003</v>
      </c>
      <c r="S55">
        <v>22.786894</v>
      </c>
      <c r="T55">
        <v>0</v>
      </c>
      <c r="U55">
        <v>402.85674</v>
      </c>
      <c r="V55">
        <v>19.389109999999999</v>
      </c>
      <c r="W55">
        <v>33.476936000000002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42.637763999999997</v>
      </c>
      <c r="AH55">
        <v>0</v>
      </c>
      <c r="AI55">
        <v>0</v>
      </c>
      <c r="AJ55">
        <v>0</v>
      </c>
      <c r="AK55">
        <v>52.493454</v>
      </c>
      <c r="AL55">
        <v>1.341413</v>
      </c>
      <c r="AM55">
        <v>0</v>
      </c>
      <c r="AN55">
        <v>0.84654099999999999</v>
      </c>
      <c r="AO55">
        <v>0</v>
      </c>
      <c r="AP55">
        <v>0</v>
      </c>
      <c r="AQ55">
        <v>0</v>
      </c>
      <c r="AR55">
        <v>1.593072</v>
      </c>
      <c r="AS55">
        <v>4.5292880000000002</v>
      </c>
      <c r="AT55">
        <v>18.371117999999999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2037.313594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577.21875899999998</v>
      </c>
      <c r="L56">
        <v>336.01063099999999</v>
      </c>
      <c r="M56">
        <v>88.504000000000005</v>
      </c>
      <c r="N56">
        <v>113.63625</v>
      </c>
      <c r="O56">
        <v>59.480460000000001</v>
      </c>
      <c r="P56">
        <v>134.01622</v>
      </c>
      <c r="Q56">
        <v>18.545147</v>
      </c>
      <c r="R56">
        <v>36.193325999999999</v>
      </c>
      <c r="S56">
        <v>22.786894</v>
      </c>
      <c r="T56">
        <v>0</v>
      </c>
      <c r="U56">
        <v>402.85674</v>
      </c>
      <c r="V56">
        <v>17.762944999999998</v>
      </c>
      <c r="W56">
        <v>33.476936000000002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42.637763999999997</v>
      </c>
      <c r="AH56">
        <v>0</v>
      </c>
      <c r="AI56">
        <v>0</v>
      </c>
      <c r="AJ56">
        <v>0</v>
      </c>
      <c r="AK56">
        <v>52.493454</v>
      </c>
      <c r="AL56">
        <v>1.341413</v>
      </c>
      <c r="AM56">
        <v>0</v>
      </c>
      <c r="AN56">
        <v>0.84654099999999999</v>
      </c>
      <c r="AO56">
        <v>0</v>
      </c>
      <c r="AP56">
        <v>0</v>
      </c>
      <c r="AQ56">
        <v>0</v>
      </c>
      <c r="AR56">
        <v>1.593072</v>
      </c>
      <c r="AS56">
        <v>4.5292880000000002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1963.1698559999998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581.24857699999995</v>
      </c>
      <c r="L57">
        <v>336.01063099999999</v>
      </c>
      <c r="M57">
        <v>88.504000000000005</v>
      </c>
      <c r="N57">
        <v>113.63625</v>
      </c>
      <c r="O57">
        <v>59.480460000000001</v>
      </c>
      <c r="P57">
        <v>134.01622</v>
      </c>
      <c r="Q57">
        <v>18.545147</v>
      </c>
      <c r="R57">
        <v>40.741320000000002</v>
      </c>
      <c r="S57">
        <v>22.786894</v>
      </c>
      <c r="T57">
        <v>0</v>
      </c>
      <c r="U57">
        <v>402.85674</v>
      </c>
      <c r="V57">
        <v>19.389109999999999</v>
      </c>
      <c r="W57">
        <v>33.476936000000002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42.637763999999997</v>
      </c>
      <c r="AH57">
        <v>0</v>
      </c>
      <c r="AI57">
        <v>0</v>
      </c>
      <c r="AJ57">
        <v>0</v>
      </c>
      <c r="AK57">
        <v>52.493454</v>
      </c>
      <c r="AL57">
        <v>1.341413</v>
      </c>
      <c r="AM57">
        <v>0</v>
      </c>
      <c r="AN57">
        <v>0.84654099999999999</v>
      </c>
      <c r="AO57">
        <v>0</v>
      </c>
      <c r="AP57">
        <v>0</v>
      </c>
      <c r="AQ57">
        <v>0</v>
      </c>
      <c r="AR57">
        <v>1.593072</v>
      </c>
      <c r="AS57">
        <v>4.5292880000000002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1973.3738329999999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581.24857699999995</v>
      </c>
      <c r="L58">
        <v>399.18440099999998</v>
      </c>
      <c r="M58">
        <v>88.504000000000005</v>
      </c>
      <c r="N58">
        <v>113.63625</v>
      </c>
      <c r="O58">
        <v>59.480460000000001</v>
      </c>
      <c r="P58">
        <v>134.01622</v>
      </c>
      <c r="Q58">
        <v>18.545147</v>
      </c>
      <c r="R58">
        <v>40.779276000000003</v>
      </c>
      <c r="S58">
        <v>22.786894</v>
      </c>
      <c r="T58">
        <v>0</v>
      </c>
      <c r="U58">
        <v>402.85674</v>
      </c>
      <c r="V58">
        <v>19.389109999999999</v>
      </c>
      <c r="W58">
        <v>33.476936000000002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42.637763999999997</v>
      </c>
      <c r="AH58">
        <v>0</v>
      </c>
      <c r="AI58">
        <v>0</v>
      </c>
      <c r="AJ58">
        <v>0</v>
      </c>
      <c r="AK58">
        <v>52.493454</v>
      </c>
      <c r="AL58">
        <v>1.341413</v>
      </c>
      <c r="AM58">
        <v>0</v>
      </c>
      <c r="AN58">
        <v>0.84654099999999999</v>
      </c>
      <c r="AO58">
        <v>0</v>
      </c>
      <c r="AP58">
        <v>0</v>
      </c>
      <c r="AQ58">
        <v>0</v>
      </c>
      <c r="AR58">
        <v>1.593072</v>
      </c>
      <c r="AS58">
        <v>4.5292880000000002</v>
      </c>
      <c r="AT58">
        <v>18.503630999999999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2035.8491739999999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581.24857699999995</v>
      </c>
      <c r="L59">
        <v>399.18440099999998</v>
      </c>
      <c r="M59">
        <v>88.504000000000005</v>
      </c>
      <c r="N59">
        <v>113.63625</v>
      </c>
      <c r="O59">
        <v>59.480460000000001</v>
      </c>
      <c r="P59">
        <v>134.01622</v>
      </c>
      <c r="Q59">
        <v>18.545147</v>
      </c>
      <c r="R59">
        <v>40.779276000000003</v>
      </c>
      <c r="S59">
        <v>22.786894</v>
      </c>
      <c r="T59">
        <v>0</v>
      </c>
      <c r="U59">
        <v>402.85674</v>
      </c>
      <c r="V59">
        <v>19.389109999999999</v>
      </c>
      <c r="W59">
        <v>33.476936000000002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42.637763999999997</v>
      </c>
      <c r="AH59">
        <v>0</v>
      </c>
      <c r="AI59">
        <v>0</v>
      </c>
      <c r="AJ59">
        <v>0</v>
      </c>
      <c r="AK59">
        <v>52.493454</v>
      </c>
      <c r="AL59">
        <v>1.341413</v>
      </c>
      <c r="AM59">
        <v>0</v>
      </c>
      <c r="AN59">
        <v>0.84654099999999999</v>
      </c>
      <c r="AO59">
        <v>0</v>
      </c>
      <c r="AP59">
        <v>0</v>
      </c>
      <c r="AQ59">
        <v>0</v>
      </c>
      <c r="AR59">
        <v>1.593072</v>
      </c>
      <c r="AS59">
        <v>4.5292880000000002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2036.5855589999999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581.24857699999995</v>
      </c>
      <c r="L60">
        <v>399.18440099999998</v>
      </c>
      <c r="M60">
        <v>88.504000000000005</v>
      </c>
      <c r="N60">
        <v>113.63625</v>
      </c>
      <c r="O60">
        <v>59.480460000000001</v>
      </c>
      <c r="P60">
        <v>134.01622</v>
      </c>
      <c r="Q60">
        <v>18.545147</v>
      </c>
      <c r="R60">
        <v>36.193325999999999</v>
      </c>
      <c r="S60">
        <v>22.786894</v>
      </c>
      <c r="T60">
        <v>0</v>
      </c>
      <c r="U60">
        <v>402.85674</v>
      </c>
      <c r="V60">
        <v>17.353902999999999</v>
      </c>
      <c r="W60">
        <v>33.476936000000002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42.637763999999997</v>
      </c>
      <c r="AH60">
        <v>0</v>
      </c>
      <c r="AI60">
        <v>0</v>
      </c>
      <c r="AJ60">
        <v>0</v>
      </c>
      <c r="AK60">
        <v>52.493454</v>
      </c>
      <c r="AL60">
        <v>1.341413</v>
      </c>
      <c r="AM60">
        <v>0</v>
      </c>
      <c r="AN60">
        <v>0.84654099999999999</v>
      </c>
      <c r="AO60">
        <v>0</v>
      </c>
      <c r="AP60">
        <v>0</v>
      </c>
      <c r="AQ60">
        <v>0</v>
      </c>
      <c r="AR60">
        <v>1.593072</v>
      </c>
      <c r="AS60">
        <v>4.5292880000000002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2029.9644019999998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578.03549699999996</v>
      </c>
      <c r="L61">
        <v>399.18440099999998</v>
      </c>
      <c r="M61">
        <v>88.504000000000005</v>
      </c>
      <c r="N61">
        <v>113.63625</v>
      </c>
      <c r="O61">
        <v>59.480460000000001</v>
      </c>
      <c r="P61">
        <v>134.01622</v>
      </c>
      <c r="Q61">
        <v>18.545147</v>
      </c>
      <c r="R61">
        <v>36.193325999999999</v>
      </c>
      <c r="S61">
        <v>22.786894</v>
      </c>
      <c r="T61">
        <v>0</v>
      </c>
      <c r="U61">
        <v>402.85674</v>
      </c>
      <c r="V61">
        <v>18.985109999999999</v>
      </c>
      <c r="W61">
        <v>33.476936000000002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42.637763999999997</v>
      </c>
      <c r="AH61">
        <v>0</v>
      </c>
      <c r="AI61">
        <v>0</v>
      </c>
      <c r="AJ61">
        <v>0</v>
      </c>
      <c r="AK61">
        <v>52.493454</v>
      </c>
      <c r="AL61">
        <v>1.341413</v>
      </c>
      <c r="AM61">
        <v>0</v>
      </c>
      <c r="AN61">
        <v>0.84654099999999999</v>
      </c>
      <c r="AO61">
        <v>0</v>
      </c>
      <c r="AP61">
        <v>0</v>
      </c>
      <c r="AQ61">
        <v>14.181804</v>
      </c>
      <c r="AR61">
        <v>1.593072</v>
      </c>
      <c r="AS61">
        <v>4.3998799999999996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2042.434925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602.41257700000006</v>
      </c>
      <c r="L62">
        <v>418.88846999999998</v>
      </c>
      <c r="M62">
        <v>88.504000000000005</v>
      </c>
      <c r="N62">
        <v>113.63625</v>
      </c>
      <c r="O62">
        <v>59.480460000000001</v>
      </c>
      <c r="P62">
        <v>134.01622</v>
      </c>
      <c r="Q62">
        <v>18.545147</v>
      </c>
      <c r="R62">
        <v>40.778995000000002</v>
      </c>
      <c r="S62">
        <v>22.786894</v>
      </c>
      <c r="T62">
        <v>0</v>
      </c>
      <c r="U62">
        <v>402.85674</v>
      </c>
      <c r="V62">
        <v>19.389109999999999</v>
      </c>
      <c r="W62">
        <v>33.476936000000002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42.637763999999997</v>
      </c>
      <c r="AH62">
        <v>0</v>
      </c>
      <c r="AI62">
        <v>0</v>
      </c>
      <c r="AJ62">
        <v>0</v>
      </c>
      <c r="AK62">
        <v>52.493454</v>
      </c>
      <c r="AL62">
        <v>1.341413</v>
      </c>
      <c r="AM62">
        <v>0</v>
      </c>
      <c r="AN62">
        <v>0.84654099999999999</v>
      </c>
      <c r="AO62">
        <v>0</v>
      </c>
      <c r="AP62">
        <v>0</v>
      </c>
      <c r="AQ62">
        <v>14.181804</v>
      </c>
      <c r="AR62">
        <v>1.593072</v>
      </c>
      <c r="AS62">
        <v>4.3998799999999996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2091.5057430000002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602.41257700000006</v>
      </c>
      <c r="L63">
        <v>418.88846999999998</v>
      </c>
      <c r="M63">
        <v>88.504000000000005</v>
      </c>
      <c r="N63">
        <v>113.63625</v>
      </c>
      <c r="O63">
        <v>59.480460000000001</v>
      </c>
      <c r="P63">
        <v>134.01622</v>
      </c>
      <c r="Q63">
        <v>18.545147</v>
      </c>
      <c r="R63">
        <v>40.779276000000003</v>
      </c>
      <c r="S63">
        <v>24.287960000000002</v>
      </c>
      <c r="T63">
        <v>0</v>
      </c>
      <c r="U63">
        <v>402.85674</v>
      </c>
      <c r="V63">
        <v>19.389109999999999</v>
      </c>
      <c r="W63">
        <v>33.476936000000002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42.637763999999997</v>
      </c>
      <c r="AH63">
        <v>0</v>
      </c>
      <c r="AI63">
        <v>0</v>
      </c>
      <c r="AJ63">
        <v>0</v>
      </c>
      <c r="AK63">
        <v>52.493454</v>
      </c>
      <c r="AL63">
        <v>1.341413</v>
      </c>
      <c r="AM63">
        <v>0</v>
      </c>
      <c r="AN63">
        <v>0.84654099999999999</v>
      </c>
      <c r="AO63">
        <v>0</v>
      </c>
      <c r="AP63">
        <v>0</v>
      </c>
      <c r="AQ63">
        <v>14.181804</v>
      </c>
      <c r="AR63">
        <v>1.593072</v>
      </c>
      <c r="AS63">
        <v>4.3998799999999996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2093.0070900000005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602.41257700000006</v>
      </c>
      <c r="L64">
        <v>418.88846999999998</v>
      </c>
      <c r="M64">
        <v>88.504000000000005</v>
      </c>
      <c r="N64">
        <v>113.63625</v>
      </c>
      <c r="O64">
        <v>59.480460000000001</v>
      </c>
      <c r="P64">
        <v>134.01622</v>
      </c>
      <c r="Q64">
        <v>18.545147</v>
      </c>
      <c r="R64">
        <v>40.779276000000003</v>
      </c>
      <c r="S64">
        <v>25.384667</v>
      </c>
      <c r="T64">
        <v>0</v>
      </c>
      <c r="U64">
        <v>402.85674</v>
      </c>
      <c r="V64">
        <v>19.389109999999999</v>
      </c>
      <c r="W64">
        <v>33.476936000000002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42.637763999999997</v>
      </c>
      <c r="AH64">
        <v>0</v>
      </c>
      <c r="AI64">
        <v>0</v>
      </c>
      <c r="AJ64">
        <v>0</v>
      </c>
      <c r="AK64">
        <v>52.493454</v>
      </c>
      <c r="AL64">
        <v>1.341413</v>
      </c>
      <c r="AM64">
        <v>0</v>
      </c>
      <c r="AN64">
        <v>0.84654099999999999</v>
      </c>
      <c r="AO64">
        <v>0</v>
      </c>
      <c r="AP64">
        <v>0</v>
      </c>
      <c r="AQ64">
        <v>28.363607999999999</v>
      </c>
      <c r="AR64">
        <v>1.593072</v>
      </c>
      <c r="AS64">
        <v>4.3998799999999996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2108.2856010000005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631.27257699999996</v>
      </c>
      <c r="L65">
        <v>418.88846999999998</v>
      </c>
      <c r="M65">
        <v>88.504000000000005</v>
      </c>
      <c r="N65">
        <v>113.63625</v>
      </c>
      <c r="O65">
        <v>59.480460000000001</v>
      </c>
      <c r="P65">
        <v>134.01622</v>
      </c>
      <c r="Q65">
        <v>18.545147</v>
      </c>
      <c r="R65">
        <v>40.779276000000003</v>
      </c>
      <c r="S65">
        <v>25.387276</v>
      </c>
      <c r="T65">
        <v>0</v>
      </c>
      <c r="U65">
        <v>402.85674</v>
      </c>
      <c r="V65">
        <v>19.389109999999999</v>
      </c>
      <c r="W65">
        <v>33.476936000000002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42.637763999999997</v>
      </c>
      <c r="AH65">
        <v>0</v>
      </c>
      <c r="AI65">
        <v>0</v>
      </c>
      <c r="AJ65">
        <v>0</v>
      </c>
      <c r="AK65">
        <v>52.493454</v>
      </c>
      <c r="AL65">
        <v>1.341413</v>
      </c>
      <c r="AM65">
        <v>0</v>
      </c>
      <c r="AN65">
        <v>0.84654099999999999</v>
      </c>
      <c r="AO65">
        <v>0</v>
      </c>
      <c r="AP65">
        <v>0</v>
      </c>
      <c r="AQ65">
        <v>28.363607999999999</v>
      </c>
      <c r="AR65">
        <v>1.593072</v>
      </c>
      <c r="AS65">
        <v>4.3998799999999996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2137.1482100000003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653.66928399999995</v>
      </c>
      <c r="L66">
        <v>418.88846999999998</v>
      </c>
      <c r="M66">
        <v>88.504000000000005</v>
      </c>
      <c r="N66">
        <v>113.63625</v>
      </c>
      <c r="O66">
        <v>59.480460000000001</v>
      </c>
      <c r="P66">
        <v>134.01622</v>
      </c>
      <c r="Q66">
        <v>20.990839999999999</v>
      </c>
      <c r="R66">
        <v>40.779276000000003</v>
      </c>
      <c r="S66">
        <v>25.387276</v>
      </c>
      <c r="T66">
        <v>0</v>
      </c>
      <c r="U66">
        <v>402.85674</v>
      </c>
      <c r="V66">
        <v>19.389109999999999</v>
      </c>
      <c r="W66">
        <v>33.476936000000002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42.637763999999997</v>
      </c>
      <c r="AH66">
        <v>0</v>
      </c>
      <c r="AI66">
        <v>0</v>
      </c>
      <c r="AJ66">
        <v>0</v>
      </c>
      <c r="AK66">
        <v>52.493454</v>
      </c>
      <c r="AL66">
        <v>1.341413</v>
      </c>
      <c r="AM66">
        <v>0</v>
      </c>
      <c r="AN66">
        <v>0.84654099999999999</v>
      </c>
      <c r="AO66">
        <v>0</v>
      </c>
      <c r="AP66">
        <v>0</v>
      </c>
      <c r="AQ66">
        <v>41.81814</v>
      </c>
      <c r="AR66">
        <v>1.593072</v>
      </c>
      <c r="AS66">
        <v>4.3998799999999996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2175.4451419999996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653.38077999999996</v>
      </c>
      <c r="L67">
        <v>418.88846999999998</v>
      </c>
      <c r="M67">
        <v>88.504000000000005</v>
      </c>
      <c r="N67">
        <v>113.63625</v>
      </c>
      <c r="O67">
        <v>59.480460000000001</v>
      </c>
      <c r="P67">
        <v>134.01622</v>
      </c>
      <c r="Q67">
        <v>20.990839999999999</v>
      </c>
      <c r="R67">
        <v>40.779276000000003</v>
      </c>
      <c r="S67">
        <v>25.387276</v>
      </c>
      <c r="T67">
        <v>0</v>
      </c>
      <c r="U67">
        <v>402.85674</v>
      </c>
      <c r="V67">
        <v>19.389109999999999</v>
      </c>
      <c r="W67">
        <v>33.476936000000002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42.637763999999997</v>
      </c>
      <c r="AH67">
        <v>0</v>
      </c>
      <c r="AI67">
        <v>0</v>
      </c>
      <c r="AJ67">
        <v>0</v>
      </c>
      <c r="AK67">
        <v>52.493454</v>
      </c>
      <c r="AL67">
        <v>1.341413</v>
      </c>
      <c r="AM67">
        <v>0</v>
      </c>
      <c r="AN67">
        <v>0.84654099999999999</v>
      </c>
      <c r="AO67">
        <v>0</v>
      </c>
      <c r="AP67">
        <v>0</v>
      </c>
      <c r="AQ67">
        <v>41.81814</v>
      </c>
      <c r="AR67">
        <v>1.593072</v>
      </c>
      <c r="AS67">
        <v>4.3998799999999996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2175.1566379999995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653.38077999999996</v>
      </c>
      <c r="L68">
        <v>418.88846999999998</v>
      </c>
      <c r="M68">
        <v>88.504000000000005</v>
      </c>
      <c r="N68">
        <v>113.63625</v>
      </c>
      <c r="O68">
        <v>59.480460000000001</v>
      </c>
      <c r="P68">
        <v>134.01622</v>
      </c>
      <c r="Q68">
        <v>20.990839999999999</v>
      </c>
      <c r="R68">
        <v>40.779276000000003</v>
      </c>
      <c r="S68">
        <v>25.387276</v>
      </c>
      <c r="T68">
        <v>0</v>
      </c>
      <c r="U68">
        <v>402.85674</v>
      </c>
      <c r="V68">
        <v>19.389109999999999</v>
      </c>
      <c r="W68">
        <v>33.476936000000002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15.852656</v>
      </c>
      <c r="AF68">
        <v>0</v>
      </c>
      <c r="AG68">
        <v>42.637763999999997</v>
      </c>
      <c r="AH68">
        <v>17.673672</v>
      </c>
      <c r="AI68">
        <v>0</v>
      </c>
      <c r="AJ68">
        <v>0</v>
      </c>
      <c r="AK68">
        <v>52.493454</v>
      </c>
      <c r="AL68">
        <v>1.341413</v>
      </c>
      <c r="AM68">
        <v>0</v>
      </c>
      <c r="AN68">
        <v>0.84654099999999999</v>
      </c>
      <c r="AO68">
        <v>0</v>
      </c>
      <c r="AP68">
        <v>0</v>
      </c>
      <c r="AQ68">
        <v>41.81814</v>
      </c>
      <c r="AR68">
        <v>1.593072</v>
      </c>
      <c r="AS68">
        <v>4.3998799999999996</v>
      </c>
      <c r="AT68">
        <v>18.322005000000001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2207.7649549999992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653.38077999999996</v>
      </c>
      <c r="L69">
        <v>418.88846999999998</v>
      </c>
      <c r="M69">
        <v>88.504000000000005</v>
      </c>
      <c r="N69">
        <v>113.63625</v>
      </c>
      <c r="O69">
        <v>59.480460000000001</v>
      </c>
      <c r="P69">
        <v>134.01622</v>
      </c>
      <c r="Q69">
        <v>20.990839999999999</v>
      </c>
      <c r="R69">
        <v>40.779276000000003</v>
      </c>
      <c r="S69">
        <v>25.387276</v>
      </c>
      <c r="T69">
        <v>0</v>
      </c>
      <c r="U69">
        <v>402.85674</v>
      </c>
      <c r="V69">
        <v>19.389109999999999</v>
      </c>
      <c r="W69">
        <v>33.476936000000002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15.852656</v>
      </c>
      <c r="AF69">
        <v>8.7264940000000006</v>
      </c>
      <c r="AG69">
        <v>42.637763999999997</v>
      </c>
      <c r="AH69">
        <v>21.864336000000002</v>
      </c>
      <c r="AI69">
        <v>0</v>
      </c>
      <c r="AJ69">
        <v>0</v>
      </c>
      <c r="AK69">
        <v>52.493454</v>
      </c>
      <c r="AL69">
        <v>1.341413</v>
      </c>
      <c r="AM69">
        <v>0</v>
      </c>
      <c r="AN69">
        <v>0.84654099999999999</v>
      </c>
      <c r="AO69">
        <v>0</v>
      </c>
      <c r="AP69">
        <v>7.1474679999999999</v>
      </c>
      <c r="AQ69">
        <v>41.81814</v>
      </c>
      <c r="AR69">
        <v>1.593072</v>
      </c>
      <c r="AS69">
        <v>4.3998799999999996</v>
      </c>
      <c r="AT69">
        <v>18.732151000000002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2228.2397269999997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653.38077999999996</v>
      </c>
      <c r="L70">
        <v>418.88846999999998</v>
      </c>
      <c r="M70">
        <v>88.504000000000005</v>
      </c>
      <c r="N70">
        <v>113.63625</v>
      </c>
      <c r="O70">
        <v>59.480460000000001</v>
      </c>
      <c r="P70">
        <v>134.01622</v>
      </c>
      <c r="Q70">
        <v>20.990839999999999</v>
      </c>
      <c r="R70">
        <v>40.779276000000003</v>
      </c>
      <c r="S70">
        <v>25.387276</v>
      </c>
      <c r="T70">
        <v>0</v>
      </c>
      <c r="U70">
        <v>402.85674</v>
      </c>
      <c r="V70">
        <v>19.389109999999999</v>
      </c>
      <c r="W70">
        <v>33.476936000000002</v>
      </c>
      <c r="X70">
        <v>0</v>
      </c>
      <c r="Y70">
        <v>0</v>
      </c>
      <c r="Z70">
        <v>0</v>
      </c>
      <c r="AA70">
        <v>0</v>
      </c>
      <c r="AB70">
        <v>3.2058650000000002</v>
      </c>
      <c r="AC70">
        <v>0</v>
      </c>
      <c r="AD70">
        <v>0</v>
      </c>
      <c r="AE70">
        <v>15.852656</v>
      </c>
      <c r="AF70">
        <v>8.7264940000000006</v>
      </c>
      <c r="AG70">
        <v>42.637763999999997</v>
      </c>
      <c r="AH70">
        <v>44.639685999999998</v>
      </c>
      <c r="AI70">
        <v>0</v>
      </c>
      <c r="AJ70">
        <v>0</v>
      </c>
      <c r="AK70">
        <v>52.493454</v>
      </c>
      <c r="AL70">
        <v>1.341413</v>
      </c>
      <c r="AM70">
        <v>0</v>
      </c>
      <c r="AN70">
        <v>0.84654099999999999</v>
      </c>
      <c r="AO70">
        <v>0</v>
      </c>
      <c r="AP70">
        <v>7.1474679999999999</v>
      </c>
      <c r="AQ70">
        <v>42.545411999999999</v>
      </c>
      <c r="AR70">
        <v>1.593072</v>
      </c>
      <c r="AS70">
        <v>4.3998799999999996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2255.4560789999996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653.38077999999996</v>
      </c>
      <c r="L71">
        <v>418.88846999999998</v>
      </c>
      <c r="M71">
        <v>88.504000000000005</v>
      </c>
      <c r="N71">
        <v>113.63625</v>
      </c>
      <c r="O71">
        <v>59.480460000000001</v>
      </c>
      <c r="P71">
        <v>134.01622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19.389109999999999</v>
      </c>
      <c r="W71">
        <v>33.476936000000002</v>
      </c>
      <c r="X71">
        <v>0</v>
      </c>
      <c r="Y71">
        <v>0</v>
      </c>
      <c r="Z71">
        <v>0</v>
      </c>
      <c r="AA71">
        <v>0</v>
      </c>
      <c r="AB71">
        <v>3.2058650000000002</v>
      </c>
      <c r="AC71">
        <v>0</v>
      </c>
      <c r="AD71">
        <v>7.6248120000000004</v>
      </c>
      <c r="AE71">
        <v>31.705310999999998</v>
      </c>
      <c r="AF71">
        <v>17.073575999999999</v>
      </c>
      <c r="AG71">
        <v>42.637763999999997</v>
      </c>
      <c r="AH71">
        <v>67.415036000000001</v>
      </c>
      <c r="AI71">
        <v>0</v>
      </c>
      <c r="AJ71">
        <v>0</v>
      </c>
      <c r="AK71">
        <v>52.493454</v>
      </c>
      <c r="AL71">
        <v>1.341413</v>
      </c>
      <c r="AM71">
        <v>0</v>
      </c>
      <c r="AN71">
        <v>0.84654099999999999</v>
      </c>
      <c r="AO71">
        <v>0</v>
      </c>
      <c r="AP71">
        <v>7.1474679999999999</v>
      </c>
      <c r="AQ71">
        <v>42.545411999999999</v>
      </c>
      <c r="AR71">
        <v>1.593072</v>
      </c>
      <c r="AS71">
        <v>4.3998799999999996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2310.0559779999994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653.38077999999996</v>
      </c>
      <c r="L72">
        <v>418.88846999999998</v>
      </c>
      <c r="M72">
        <v>88.504000000000005</v>
      </c>
      <c r="N72">
        <v>113.63625</v>
      </c>
      <c r="O72">
        <v>59.480460000000001</v>
      </c>
      <c r="P72">
        <v>134.01622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19.389109999999999</v>
      </c>
      <c r="W72">
        <v>33.476936000000002</v>
      </c>
      <c r="X72">
        <v>0</v>
      </c>
      <c r="Y72">
        <v>0</v>
      </c>
      <c r="Z72">
        <v>1.0582</v>
      </c>
      <c r="AA72">
        <v>6.7638220000000002</v>
      </c>
      <c r="AB72">
        <v>6.4117300000000004</v>
      </c>
      <c r="AC72">
        <v>0</v>
      </c>
      <c r="AD72">
        <v>15.483452</v>
      </c>
      <c r="AE72">
        <v>31.705310999999998</v>
      </c>
      <c r="AF72">
        <v>25.610364000000001</v>
      </c>
      <c r="AG72">
        <v>42.637763999999997</v>
      </c>
      <c r="AH72">
        <v>90.008183000000002</v>
      </c>
      <c r="AI72">
        <v>0</v>
      </c>
      <c r="AJ72">
        <v>0</v>
      </c>
      <c r="AK72">
        <v>52.493454</v>
      </c>
      <c r="AL72">
        <v>6.7070639999999999</v>
      </c>
      <c r="AM72">
        <v>2.821161</v>
      </c>
      <c r="AN72">
        <v>0.84654099999999999</v>
      </c>
      <c r="AO72">
        <v>0</v>
      </c>
      <c r="AP72">
        <v>7.1474679999999999</v>
      </c>
      <c r="AQ72">
        <v>42.545411999999999</v>
      </c>
      <c r="AR72">
        <v>1.593072</v>
      </c>
      <c r="AS72">
        <v>4.3998799999999996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2368.2592519999998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653.38077999999996</v>
      </c>
      <c r="L73">
        <v>418.88846999999998</v>
      </c>
      <c r="M73">
        <v>88.504000000000005</v>
      </c>
      <c r="N73">
        <v>113.63625</v>
      </c>
      <c r="O73">
        <v>59.480460000000001</v>
      </c>
      <c r="P73">
        <v>134.01622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19.389109999999999</v>
      </c>
      <c r="W73">
        <v>33.476936000000002</v>
      </c>
      <c r="X73">
        <v>0</v>
      </c>
      <c r="Y73">
        <v>0</v>
      </c>
      <c r="Z73">
        <v>12.546018999999999</v>
      </c>
      <c r="AA73">
        <v>13.375648</v>
      </c>
      <c r="AB73">
        <v>38.008735000000001</v>
      </c>
      <c r="AC73">
        <v>0</v>
      </c>
      <c r="AD73">
        <v>17.577732999999998</v>
      </c>
      <c r="AE73">
        <v>31.705310999999998</v>
      </c>
      <c r="AF73">
        <v>37.485984999999999</v>
      </c>
      <c r="AG73">
        <v>42.637763999999997</v>
      </c>
      <c r="AH73">
        <v>90.008183000000002</v>
      </c>
      <c r="AI73">
        <v>0</v>
      </c>
      <c r="AJ73">
        <v>0</v>
      </c>
      <c r="AK73">
        <v>52.493454</v>
      </c>
      <c r="AL73">
        <v>40.242384000000001</v>
      </c>
      <c r="AM73">
        <v>5.0780900000000004</v>
      </c>
      <c r="AN73">
        <v>0.84654099999999999</v>
      </c>
      <c r="AO73">
        <v>0</v>
      </c>
      <c r="AP73">
        <v>7.1474679999999999</v>
      </c>
      <c r="AQ73">
        <v>42.545411999999999</v>
      </c>
      <c r="AR73">
        <v>1.593072</v>
      </c>
      <c r="AS73">
        <v>4.3998799999999996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2467.7180529999996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653.38077999999996</v>
      </c>
      <c r="L74">
        <v>418.88846999999998</v>
      </c>
      <c r="M74">
        <v>88.504000000000005</v>
      </c>
      <c r="N74">
        <v>113.63625</v>
      </c>
      <c r="O74">
        <v>59.480460000000001</v>
      </c>
      <c r="P74">
        <v>134.01622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19.389109999999999</v>
      </c>
      <c r="W74">
        <v>33.476936000000002</v>
      </c>
      <c r="X74">
        <v>0</v>
      </c>
      <c r="Y74">
        <v>0</v>
      </c>
      <c r="Z74">
        <v>12.546018999999999</v>
      </c>
      <c r="AA74">
        <v>21.279440000000001</v>
      </c>
      <c r="AB74">
        <v>38.008735000000001</v>
      </c>
      <c r="AC74">
        <v>0</v>
      </c>
      <c r="AD74">
        <v>26.366599999999998</v>
      </c>
      <c r="AE74">
        <v>31.705310999999998</v>
      </c>
      <c r="AF74">
        <v>37.485984999999999</v>
      </c>
      <c r="AG74">
        <v>42.637763999999997</v>
      </c>
      <c r="AH74">
        <v>90.008183000000002</v>
      </c>
      <c r="AI74">
        <v>0</v>
      </c>
      <c r="AJ74">
        <v>0</v>
      </c>
      <c r="AK74">
        <v>52.493454</v>
      </c>
      <c r="AL74">
        <v>40.242384000000001</v>
      </c>
      <c r="AM74">
        <v>5.0780900000000004</v>
      </c>
      <c r="AN74">
        <v>0.84654099999999999</v>
      </c>
      <c r="AO74">
        <v>0</v>
      </c>
      <c r="AP74">
        <v>7.1474679999999999</v>
      </c>
      <c r="AQ74">
        <v>42.545411999999999</v>
      </c>
      <c r="AR74">
        <v>1.593072</v>
      </c>
      <c r="AS74">
        <v>4.3998799999999996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2484.4107119999994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653.38077999999996</v>
      </c>
      <c r="L75">
        <v>418.88846999999998</v>
      </c>
      <c r="M75">
        <v>88.504000000000005</v>
      </c>
      <c r="N75">
        <v>113.63625</v>
      </c>
      <c r="O75">
        <v>59.480460000000001</v>
      </c>
      <c r="P75">
        <v>134.01622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19.389109999999999</v>
      </c>
      <c r="W75">
        <v>33.476936000000002</v>
      </c>
      <c r="X75">
        <v>0</v>
      </c>
      <c r="Y75">
        <v>0</v>
      </c>
      <c r="Z75">
        <v>12.546018999999999</v>
      </c>
      <c r="AA75">
        <v>25.079339999999998</v>
      </c>
      <c r="AB75">
        <v>38.008735000000001</v>
      </c>
      <c r="AC75">
        <v>0</v>
      </c>
      <c r="AD75">
        <v>26.366599999999998</v>
      </c>
      <c r="AE75">
        <v>31.705310999999998</v>
      </c>
      <c r="AF75">
        <v>37.485984999999999</v>
      </c>
      <c r="AG75">
        <v>42.637763999999997</v>
      </c>
      <c r="AH75">
        <v>90.008183000000002</v>
      </c>
      <c r="AI75">
        <v>0</v>
      </c>
      <c r="AJ75">
        <v>0</v>
      </c>
      <c r="AK75">
        <v>52.493454</v>
      </c>
      <c r="AL75">
        <v>40.242384000000001</v>
      </c>
      <c r="AM75">
        <v>5.0780900000000004</v>
      </c>
      <c r="AN75">
        <v>0.84654099999999999</v>
      </c>
      <c r="AO75">
        <v>0</v>
      </c>
      <c r="AP75">
        <v>0</v>
      </c>
      <c r="AQ75">
        <v>42.545411999999999</v>
      </c>
      <c r="AR75">
        <v>3.1861440000000001</v>
      </c>
      <c r="AS75">
        <v>4.3998799999999996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2482.6562159999989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653.38077999999996</v>
      </c>
      <c r="L76">
        <v>418.88846999999998</v>
      </c>
      <c r="M76">
        <v>88.504000000000005</v>
      </c>
      <c r="N76">
        <v>113.63625</v>
      </c>
      <c r="O76">
        <v>59.480460000000001</v>
      </c>
      <c r="P76">
        <v>134.01622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19.389109999999999</v>
      </c>
      <c r="W76">
        <v>33.476936000000002</v>
      </c>
      <c r="X76">
        <v>0</v>
      </c>
      <c r="Y76">
        <v>0</v>
      </c>
      <c r="Z76">
        <v>12.546018999999999</v>
      </c>
      <c r="AA76">
        <v>25.079339999999998</v>
      </c>
      <c r="AB76">
        <v>38.008735000000001</v>
      </c>
      <c r="AC76">
        <v>0</v>
      </c>
      <c r="AD76">
        <v>26.366599999999998</v>
      </c>
      <c r="AE76">
        <v>31.705310999999998</v>
      </c>
      <c r="AF76">
        <v>37.485984999999999</v>
      </c>
      <c r="AG76">
        <v>42.637763999999997</v>
      </c>
      <c r="AH76">
        <v>90.008183000000002</v>
      </c>
      <c r="AI76">
        <v>0</v>
      </c>
      <c r="AJ76">
        <v>0</v>
      </c>
      <c r="AK76">
        <v>52.493454</v>
      </c>
      <c r="AL76">
        <v>40.242384000000001</v>
      </c>
      <c r="AM76">
        <v>5.0780900000000004</v>
      </c>
      <c r="AN76">
        <v>0.84654099999999999</v>
      </c>
      <c r="AO76">
        <v>0</v>
      </c>
      <c r="AP76">
        <v>0</v>
      </c>
      <c r="AQ76">
        <v>42.545411999999999</v>
      </c>
      <c r="AR76">
        <v>35.047584000000001</v>
      </c>
      <c r="AS76">
        <v>4.3998799999999996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2514.5176559999991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653.38077999999996</v>
      </c>
      <c r="L77">
        <v>418.88846999999998</v>
      </c>
      <c r="M77">
        <v>88.504000000000005</v>
      </c>
      <c r="N77">
        <v>113.63625</v>
      </c>
      <c r="O77">
        <v>59.480460000000001</v>
      </c>
      <c r="P77">
        <v>134.01622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19.389109999999999</v>
      </c>
      <c r="W77">
        <v>33.476936000000002</v>
      </c>
      <c r="X77">
        <v>0</v>
      </c>
      <c r="Y77">
        <v>0</v>
      </c>
      <c r="Z77">
        <v>12.546018999999999</v>
      </c>
      <c r="AA77">
        <v>25.079339999999998</v>
      </c>
      <c r="AB77">
        <v>38.008735000000001</v>
      </c>
      <c r="AC77">
        <v>0</v>
      </c>
      <c r="AD77">
        <v>26.366599999999998</v>
      </c>
      <c r="AE77">
        <v>31.705310999999998</v>
      </c>
      <c r="AF77">
        <v>37.485984999999999</v>
      </c>
      <c r="AG77">
        <v>42.637763999999997</v>
      </c>
      <c r="AH77">
        <v>90.008183000000002</v>
      </c>
      <c r="AI77">
        <v>0</v>
      </c>
      <c r="AJ77">
        <v>0</v>
      </c>
      <c r="AK77">
        <v>52.493454</v>
      </c>
      <c r="AL77">
        <v>40.242384000000001</v>
      </c>
      <c r="AM77">
        <v>5.0780900000000004</v>
      </c>
      <c r="AN77">
        <v>0.84654099999999999</v>
      </c>
      <c r="AO77">
        <v>0</v>
      </c>
      <c r="AP77">
        <v>0</v>
      </c>
      <c r="AQ77">
        <v>42.545411999999999</v>
      </c>
      <c r="AR77">
        <v>35.047584000000001</v>
      </c>
      <c r="AS77">
        <v>4.3998799999999996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2514.5176559999991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653.38077999999996</v>
      </c>
      <c r="L78">
        <v>418.88846999999998</v>
      </c>
      <c r="M78">
        <v>88.504000000000005</v>
      </c>
      <c r="N78">
        <v>113.63625</v>
      </c>
      <c r="O78">
        <v>59.480460000000001</v>
      </c>
      <c r="P78">
        <v>134.01622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19.389109999999999</v>
      </c>
      <c r="W78">
        <v>33.476936000000002</v>
      </c>
      <c r="X78">
        <v>0</v>
      </c>
      <c r="Y78">
        <v>0</v>
      </c>
      <c r="Z78">
        <v>12.546018999999999</v>
      </c>
      <c r="AA78">
        <v>25.079339999999998</v>
      </c>
      <c r="AB78">
        <v>32.05865</v>
      </c>
      <c r="AC78">
        <v>0</v>
      </c>
      <c r="AD78">
        <v>16.520426</v>
      </c>
      <c r="AE78">
        <v>31.705310999999998</v>
      </c>
      <c r="AF78">
        <v>37.485984999999999</v>
      </c>
      <c r="AG78">
        <v>42.637763999999997</v>
      </c>
      <c r="AH78">
        <v>76.525176000000002</v>
      </c>
      <c r="AI78">
        <v>0</v>
      </c>
      <c r="AJ78">
        <v>0</v>
      </c>
      <c r="AK78">
        <v>52.493454</v>
      </c>
      <c r="AL78">
        <v>40.242384000000001</v>
      </c>
      <c r="AM78">
        <v>5.0780900000000004</v>
      </c>
      <c r="AN78">
        <v>0.84654099999999999</v>
      </c>
      <c r="AO78">
        <v>0</v>
      </c>
      <c r="AP78">
        <v>0</v>
      </c>
      <c r="AQ78">
        <v>42.545411999999999</v>
      </c>
      <c r="AR78">
        <v>3.1861440000000001</v>
      </c>
      <c r="AS78">
        <v>4.3998799999999996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2453.3769499999994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653.38077999999996</v>
      </c>
      <c r="L79">
        <v>418.88846999999998</v>
      </c>
      <c r="M79">
        <v>88.504000000000005</v>
      </c>
      <c r="N79">
        <v>113.63625</v>
      </c>
      <c r="O79">
        <v>59.480460000000001</v>
      </c>
      <c r="P79">
        <v>134.01622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19.389109999999999</v>
      </c>
      <c r="W79">
        <v>33.476936000000002</v>
      </c>
      <c r="X79">
        <v>0</v>
      </c>
      <c r="Y79">
        <v>0</v>
      </c>
      <c r="Z79">
        <v>6.2730100000000002</v>
      </c>
      <c r="AA79">
        <v>13.515484000000001</v>
      </c>
      <c r="AB79">
        <v>3.2058650000000002</v>
      </c>
      <c r="AC79">
        <v>0</v>
      </c>
      <c r="AD79">
        <v>7.6248120000000004</v>
      </c>
      <c r="AE79">
        <v>31.705310999999998</v>
      </c>
      <c r="AF79">
        <v>25.610364000000001</v>
      </c>
      <c r="AG79">
        <v>42.637763999999997</v>
      </c>
      <c r="AH79">
        <v>48.101539000000002</v>
      </c>
      <c r="AI79">
        <v>0</v>
      </c>
      <c r="AJ79">
        <v>0</v>
      </c>
      <c r="AK79">
        <v>52.493454</v>
      </c>
      <c r="AL79">
        <v>6.7070639999999999</v>
      </c>
      <c r="AM79">
        <v>2.6929270000000001</v>
      </c>
      <c r="AN79">
        <v>0.84654099999999999</v>
      </c>
      <c r="AO79">
        <v>0</v>
      </c>
      <c r="AP79">
        <v>0</v>
      </c>
      <c r="AQ79">
        <v>41.81814</v>
      </c>
      <c r="AR79">
        <v>1.593072</v>
      </c>
      <c r="AS79">
        <v>4.3998799999999996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2319.2516009999999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649.35490600000003</v>
      </c>
      <c r="L80">
        <v>418.88846999999998</v>
      </c>
      <c r="M80">
        <v>88.504000000000005</v>
      </c>
      <c r="N80">
        <v>113.63625</v>
      </c>
      <c r="O80">
        <v>59.480460000000001</v>
      </c>
      <c r="P80">
        <v>129.87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19.389109999999999</v>
      </c>
      <c r="W80">
        <v>33.476936000000002</v>
      </c>
      <c r="X80">
        <v>0</v>
      </c>
      <c r="Y80">
        <v>0</v>
      </c>
      <c r="Z80">
        <v>6.2730100000000002</v>
      </c>
      <c r="AA80">
        <v>6.0798399999999999</v>
      </c>
      <c r="AB80">
        <v>0</v>
      </c>
      <c r="AC80">
        <v>0</v>
      </c>
      <c r="AD80">
        <v>7.6248120000000004</v>
      </c>
      <c r="AE80">
        <v>15.852656</v>
      </c>
      <c r="AF80">
        <v>17.073575999999999</v>
      </c>
      <c r="AG80">
        <v>42.637763999999997</v>
      </c>
      <c r="AH80">
        <v>22.502046</v>
      </c>
      <c r="AI80">
        <v>0</v>
      </c>
      <c r="AJ80">
        <v>0</v>
      </c>
      <c r="AK80">
        <v>52.493454</v>
      </c>
      <c r="AL80">
        <v>1.341413</v>
      </c>
      <c r="AM80">
        <v>0</v>
      </c>
      <c r="AN80">
        <v>0.84654099999999999</v>
      </c>
      <c r="AO80">
        <v>0</v>
      </c>
      <c r="AP80">
        <v>0</v>
      </c>
      <c r="AQ80">
        <v>41.81814</v>
      </c>
      <c r="AR80">
        <v>1.593072</v>
      </c>
      <c r="AS80">
        <v>4.3998799999999996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2242.390484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649.35490600000003</v>
      </c>
      <c r="L81">
        <v>418.88846999999998</v>
      </c>
      <c r="M81">
        <v>88.504000000000005</v>
      </c>
      <c r="N81">
        <v>113.63625</v>
      </c>
      <c r="O81">
        <v>59.480460000000001</v>
      </c>
      <c r="P81">
        <v>125.541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19.389109999999999</v>
      </c>
      <c r="W81">
        <v>33.476936000000002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15.852656</v>
      </c>
      <c r="AF81">
        <v>8.7264940000000006</v>
      </c>
      <c r="AG81">
        <v>42.637763999999997</v>
      </c>
      <c r="AH81">
        <v>0</v>
      </c>
      <c r="AI81">
        <v>0</v>
      </c>
      <c r="AJ81">
        <v>0</v>
      </c>
      <c r="AK81">
        <v>52.493454</v>
      </c>
      <c r="AL81">
        <v>1.341413</v>
      </c>
      <c r="AM81">
        <v>0</v>
      </c>
      <c r="AN81">
        <v>0.84654099999999999</v>
      </c>
      <c r="AO81">
        <v>0</v>
      </c>
      <c r="AP81">
        <v>0</v>
      </c>
      <c r="AQ81">
        <v>41.81814</v>
      </c>
      <c r="AR81">
        <v>1.593072</v>
      </c>
      <c r="AS81">
        <v>4.3998799999999996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2187.2346939999998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649.35490600000003</v>
      </c>
      <c r="L82">
        <v>418.88846999999998</v>
      </c>
      <c r="M82">
        <v>88.504000000000005</v>
      </c>
      <c r="N82">
        <v>113.63625</v>
      </c>
      <c r="O82">
        <v>59.480460000000001</v>
      </c>
      <c r="P82">
        <v>125.541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19.389109999999999</v>
      </c>
      <c r="W82">
        <v>33.476936000000002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15.852656</v>
      </c>
      <c r="AF82">
        <v>8.7264940000000006</v>
      </c>
      <c r="AG82">
        <v>42.637763999999997</v>
      </c>
      <c r="AH82">
        <v>0</v>
      </c>
      <c r="AI82">
        <v>0</v>
      </c>
      <c r="AJ82">
        <v>0</v>
      </c>
      <c r="AK82">
        <v>52.493454</v>
      </c>
      <c r="AL82">
        <v>1.341413</v>
      </c>
      <c r="AM82">
        <v>0</v>
      </c>
      <c r="AN82">
        <v>0.84654099999999999</v>
      </c>
      <c r="AO82">
        <v>0</v>
      </c>
      <c r="AP82">
        <v>0</v>
      </c>
      <c r="AQ82">
        <v>41.81814</v>
      </c>
      <c r="AR82">
        <v>1.593072</v>
      </c>
      <c r="AS82">
        <v>4.3998799999999996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2187.2346939999998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649.35490600000003</v>
      </c>
      <c r="L83">
        <v>418.88846999999998</v>
      </c>
      <c r="M83">
        <v>88.504000000000005</v>
      </c>
      <c r="N83">
        <v>113.63625</v>
      </c>
      <c r="O83">
        <v>59.480460000000001</v>
      </c>
      <c r="P83">
        <v>125.541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19.389109999999999</v>
      </c>
      <c r="W83">
        <v>33.476936000000002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15.852656</v>
      </c>
      <c r="AF83">
        <v>8.7264940000000006</v>
      </c>
      <c r="AG83">
        <v>42.637763999999997</v>
      </c>
      <c r="AH83">
        <v>0</v>
      </c>
      <c r="AI83">
        <v>0</v>
      </c>
      <c r="AJ83">
        <v>0</v>
      </c>
      <c r="AK83">
        <v>52.493454</v>
      </c>
      <c r="AL83">
        <v>1.341413</v>
      </c>
      <c r="AM83">
        <v>0</v>
      </c>
      <c r="AN83">
        <v>0.84654099999999999</v>
      </c>
      <c r="AO83">
        <v>0</v>
      </c>
      <c r="AP83">
        <v>0</v>
      </c>
      <c r="AQ83">
        <v>41.81814</v>
      </c>
      <c r="AR83">
        <v>1.593072</v>
      </c>
      <c r="AS83">
        <v>4.3998799999999996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2187.2346939999998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649.35490600000003</v>
      </c>
      <c r="L84">
        <v>418.88846999999998</v>
      </c>
      <c r="M84">
        <v>88.504000000000005</v>
      </c>
      <c r="N84">
        <v>113.63625</v>
      </c>
      <c r="O84">
        <v>59.480460000000001</v>
      </c>
      <c r="P84">
        <v>125.541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19.389109999999999</v>
      </c>
      <c r="W84">
        <v>33.476936000000002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15.852656</v>
      </c>
      <c r="AF84">
        <v>8.7264940000000006</v>
      </c>
      <c r="AG84">
        <v>42.637763999999997</v>
      </c>
      <c r="AH84">
        <v>0</v>
      </c>
      <c r="AI84">
        <v>0</v>
      </c>
      <c r="AJ84">
        <v>0</v>
      </c>
      <c r="AK84">
        <v>52.493454</v>
      </c>
      <c r="AL84">
        <v>1.341413</v>
      </c>
      <c r="AM84">
        <v>0</v>
      </c>
      <c r="AN84">
        <v>0.84654099999999999</v>
      </c>
      <c r="AO84">
        <v>0</v>
      </c>
      <c r="AP84">
        <v>0</v>
      </c>
      <c r="AQ84">
        <v>27.2727</v>
      </c>
      <c r="AR84">
        <v>1.593072</v>
      </c>
      <c r="AS84">
        <v>4.3998799999999996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2172.6892539999999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649.35490600000003</v>
      </c>
      <c r="L85">
        <v>418.88846999999998</v>
      </c>
      <c r="M85">
        <v>88.504000000000005</v>
      </c>
      <c r="N85">
        <v>113.63625</v>
      </c>
      <c r="O85">
        <v>59.480460000000001</v>
      </c>
      <c r="P85">
        <v>125.541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19.389109999999999</v>
      </c>
      <c r="W85">
        <v>33.476936000000002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15.852656</v>
      </c>
      <c r="AF85">
        <v>8.7264940000000006</v>
      </c>
      <c r="AG85">
        <v>42.637763999999997</v>
      </c>
      <c r="AH85">
        <v>0</v>
      </c>
      <c r="AI85">
        <v>0</v>
      </c>
      <c r="AJ85">
        <v>0</v>
      </c>
      <c r="AK85">
        <v>52.493454</v>
      </c>
      <c r="AL85">
        <v>1.341413</v>
      </c>
      <c r="AM85">
        <v>0</v>
      </c>
      <c r="AN85">
        <v>0.84654099999999999</v>
      </c>
      <c r="AO85">
        <v>0</v>
      </c>
      <c r="AP85">
        <v>0</v>
      </c>
      <c r="AQ85">
        <v>27.2727</v>
      </c>
      <c r="AR85">
        <v>1.593072</v>
      </c>
      <c r="AS85">
        <v>4.3998799999999996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2172.6892539999999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649.35490600000003</v>
      </c>
      <c r="L86">
        <v>418.88846999999998</v>
      </c>
      <c r="M86">
        <v>88.504000000000005</v>
      </c>
      <c r="N86">
        <v>113.63625</v>
      </c>
      <c r="O86">
        <v>59.480460000000001</v>
      </c>
      <c r="P86">
        <v>125.541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19.389109999999999</v>
      </c>
      <c r="W86">
        <v>33.476936000000002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15.852656</v>
      </c>
      <c r="AF86">
        <v>8.7264940000000006</v>
      </c>
      <c r="AG86">
        <v>42.637763999999997</v>
      </c>
      <c r="AH86">
        <v>0</v>
      </c>
      <c r="AI86">
        <v>0</v>
      </c>
      <c r="AJ86">
        <v>0</v>
      </c>
      <c r="AK86">
        <v>52.493454</v>
      </c>
      <c r="AL86">
        <v>1.341413</v>
      </c>
      <c r="AM86">
        <v>0</v>
      </c>
      <c r="AN86">
        <v>0.84654099999999999</v>
      </c>
      <c r="AO86">
        <v>0</v>
      </c>
      <c r="AP86">
        <v>0</v>
      </c>
      <c r="AQ86">
        <v>27.2727</v>
      </c>
      <c r="AR86">
        <v>1.593072</v>
      </c>
      <c r="AS86">
        <v>4.3998799999999996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2172.6892539999999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649.35490600000003</v>
      </c>
      <c r="L87">
        <v>418.88846999999998</v>
      </c>
      <c r="M87">
        <v>88.504000000000005</v>
      </c>
      <c r="N87">
        <v>113.63625</v>
      </c>
      <c r="O87">
        <v>59.480460000000001</v>
      </c>
      <c r="P87">
        <v>125.541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19.389109999999999</v>
      </c>
      <c r="W87">
        <v>33.476936000000002</v>
      </c>
      <c r="X87">
        <v>5.0456899999999996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15.852656</v>
      </c>
      <c r="AF87">
        <v>8.7264940000000006</v>
      </c>
      <c r="AG87">
        <v>42.637763999999997</v>
      </c>
      <c r="AH87">
        <v>0</v>
      </c>
      <c r="AI87">
        <v>0</v>
      </c>
      <c r="AJ87">
        <v>0</v>
      </c>
      <c r="AK87">
        <v>52.493454</v>
      </c>
      <c r="AL87">
        <v>1.341413</v>
      </c>
      <c r="AM87">
        <v>0</v>
      </c>
      <c r="AN87">
        <v>0.84654099999999999</v>
      </c>
      <c r="AO87">
        <v>0</v>
      </c>
      <c r="AP87">
        <v>0</v>
      </c>
      <c r="AQ87">
        <v>27.2727</v>
      </c>
      <c r="AR87">
        <v>1.593072</v>
      </c>
      <c r="AS87">
        <v>4.3998799999999996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2177.7349439999998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649.35490600000003</v>
      </c>
      <c r="L88">
        <v>418.88846999999998</v>
      </c>
      <c r="M88">
        <v>88.504000000000005</v>
      </c>
      <c r="N88">
        <v>113.63625</v>
      </c>
      <c r="O88">
        <v>59.480460000000001</v>
      </c>
      <c r="P88">
        <v>125.541</v>
      </c>
      <c r="Q88">
        <v>20.990839999999999</v>
      </c>
      <c r="R88">
        <v>40.779276000000003</v>
      </c>
      <c r="S88">
        <v>25.387276</v>
      </c>
      <c r="T88">
        <v>0</v>
      </c>
      <c r="U88">
        <v>402.85674</v>
      </c>
      <c r="V88">
        <v>19.389109999999999</v>
      </c>
      <c r="W88">
        <v>33.476936000000002</v>
      </c>
      <c r="X88">
        <v>8.0731040000000007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15.852656</v>
      </c>
      <c r="AF88">
        <v>8.7264940000000006</v>
      </c>
      <c r="AG88">
        <v>42.637763999999997</v>
      </c>
      <c r="AH88">
        <v>0</v>
      </c>
      <c r="AI88">
        <v>0</v>
      </c>
      <c r="AJ88">
        <v>0</v>
      </c>
      <c r="AK88">
        <v>52.493454</v>
      </c>
      <c r="AL88">
        <v>1.341413</v>
      </c>
      <c r="AM88">
        <v>0</v>
      </c>
      <c r="AN88">
        <v>0.84654099999999999</v>
      </c>
      <c r="AO88">
        <v>0</v>
      </c>
      <c r="AP88">
        <v>0</v>
      </c>
      <c r="AQ88">
        <v>27.2727</v>
      </c>
      <c r="AR88">
        <v>25.489152000000001</v>
      </c>
      <c r="AS88">
        <v>4.3998799999999996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2204.6584379999999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649.35490600000003</v>
      </c>
      <c r="L89">
        <v>418.88846999999998</v>
      </c>
      <c r="M89">
        <v>88.504000000000005</v>
      </c>
      <c r="N89">
        <v>113.63625</v>
      </c>
      <c r="O89">
        <v>59.480460000000001</v>
      </c>
      <c r="P89">
        <v>125.541</v>
      </c>
      <c r="Q89">
        <v>20.990839999999999</v>
      </c>
      <c r="R89">
        <v>40.779276000000003</v>
      </c>
      <c r="S89">
        <v>25.387276</v>
      </c>
      <c r="T89">
        <v>0</v>
      </c>
      <c r="U89">
        <v>402.85674</v>
      </c>
      <c r="V89">
        <v>19.389109999999999</v>
      </c>
      <c r="W89">
        <v>33.476936000000002</v>
      </c>
      <c r="X89">
        <v>11.058471000000001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15.852656</v>
      </c>
      <c r="AF89">
        <v>8.7264940000000006</v>
      </c>
      <c r="AG89">
        <v>42.637763999999997</v>
      </c>
      <c r="AH89">
        <v>0</v>
      </c>
      <c r="AI89">
        <v>0</v>
      </c>
      <c r="AJ89">
        <v>0</v>
      </c>
      <c r="AK89">
        <v>52.493454</v>
      </c>
      <c r="AL89">
        <v>1.341413</v>
      </c>
      <c r="AM89">
        <v>0</v>
      </c>
      <c r="AN89">
        <v>0.84654099999999999</v>
      </c>
      <c r="AO89">
        <v>0</v>
      </c>
      <c r="AP89">
        <v>0</v>
      </c>
      <c r="AQ89">
        <v>14.181804</v>
      </c>
      <c r="AR89">
        <v>25.489152000000001</v>
      </c>
      <c r="AS89">
        <v>4.3998799999999996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2194.5529089999995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649.35490600000003</v>
      </c>
      <c r="L90">
        <v>418.88846999999998</v>
      </c>
      <c r="M90">
        <v>88.504000000000005</v>
      </c>
      <c r="N90">
        <v>113.63625</v>
      </c>
      <c r="O90">
        <v>59.480460000000001</v>
      </c>
      <c r="P90">
        <v>125.541</v>
      </c>
      <c r="Q90">
        <v>20.990839999999999</v>
      </c>
      <c r="R90">
        <v>40.779276000000003</v>
      </c>
      <c r="S90">
        <v>25.387276</v>
      </c>
      <c r="T90">
        <v>0</v>
      </c>
      <c r="U90">
        <v>402.85674</v>
      </c>
      <c r="V90">
        <v>19.389109999999999</v>
      </c>
      <c r="W90">
        <v>33.476936000000002</v>
      </c>
      <c r="X90">
        <v>12.109655999999999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15.852656</v>
      </c>
      <c r="AF90">
        <v>8.7264940000000006</v>
      </c>
      <c r="AG90">
        <v>42.637763999999997</v>
      </c>
      <c r="AH90">
        <v>0</v>
      </c>
      <c r="AI90">
        <v>0</v>
      </c>
      <c r="AJ90">
        <v>0</v>
      </c>
      <c r="AK90">
        <v>52.493454</v>
      </c>
      <c r="AL90">
        <v>1.341413</v>
      </c>
      <c r="AM90">
        <v>0</v>
      </c>
      <c r="AN90">
        <v>0.84654099999999999</v>
      </c>
      <c r="AO90">
        <v>0</v>
      </c>
      <c r="AP90">
        <v>0</v>
      </c>
      <c r="AQ90">
        <v>14.181804</v>
      </c>
      <c r="AR90">
        <v>25.489152000000001</v>
      </c>
      <c r="AS90">
        <v>4.3998799999999996</v>
      </c>
      <c r="AT90">
        <v>18.954922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2195.3189999999995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575.39095899999995</v>
      </c>
      <c r="L91">
        <v>364.870631</v>
      </c>
      <c r="M91">
        <v>88.504000000000005</v>
      </c>
      <c r="N91">
        <v>113.63625</v>
      </c>
      <c r="O91">
        <v>59.480460000000001</v>
      </c>
      <c r="P91">
        <v>125.541</v>
      </c>
      <c r="Q91">
        <v>18.439326999999999</v>
      </c>
      <c r="R91">
        <v>40.779276000000003</v>
      </c>
      <c r="S91">
        <v>22.690694000000001</v>
      </c>
      <c r="T91">
        <v>0</v>
      </c>
      <c r="U91">
        <v>402.85674</v>
      </c>
      <c r="V91">
        <v>19.389109999999999</v>
      </c>
      <c r="W91">
        <v>33.476936000000002</v>
      </c>
      <c r="X91">
        <v>12.109655999999999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15.852656</v>
      </c>
      <c r="AF91">
        <v>8.7264940000000006</v>
      </c>
      <c r="AG91">
        <v>42.637763999999997</v>
      </c>
      <c r="AH91">
        <v>0</v>
      </c>
      <c r="AI91">
        <v>0</v>
      </c>
      <c r="AJ91">
        <v>0</v>
      </c>
      <c r="AK91">
        <v>52.493454</v>
      </c>
      <c r="AL91">
        <v>1.341413</v>
      </c>
      <c r="AM91">
        <v>0</v>
      </c>
      <c r="AN91">
        <v>0.84654099999999999</v>
      </c>
      <c r="AO91">
        <v>0</v>
      </c>
      <c r="AP91">
        <v>0</v>
      </c>
      <c r="AQ91">
        <v>14.181804</v>
      </c>
      <c r="AR91">
        <v>1.593072</v>
      </c>
      <c r="AS91">
        <v>4.3998799999999996</v>
      </c>
      <c r="AT91">
        <v>18.799617999999999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2038.0377349999999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571.25435900000002</v>
      </c>
      <c r="L92">
        <v>315.93369100000001</v>
      </c>
      <c r="M92">
        <v>88.504000000000005</v>
      </c>
      <c r="N92">
        <v>113.63625</v>
      </c>
      <c r="O92">
        <v>59.480460000000001</v>
      </c>
      <c r="P92">
        <v>125.541</v>
      </c>
      <c r="Q92">
        <v>18.439326999999999</v>
      </c>
      <c r="R92">
        <v>40.779276000000003</v>
      </c>
      <c r="S92">
        <v>22.642593999999999</v>
      </c>
      <c r="T92">
        <v>0</v>
      </c>
      <c r="U92">
        <v>402.85674</v>
      </c>
      <c r="V92">
        <v>19.389109999999999</v>
      </c>
      <c r="W92">
        <v>33.476936000000002</v>
      </c>
      <c r="X92">
        <v>13.455174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8.7264940000000006</v>
      </c>
      <c r="AG92">
        <v>42.637763999999997</v>
      </c>
      <c r="AH92">
        <v>0</v>
      </c>
      <c r="AI92">
        <v>0</v>
      </c>
      <c r="AJ92">
        <v>0</v>
      </c>
      <c r="AK92">
        <v>52.493454</v>
      </c>
      <c r="AL92">
        <v>1.341413</v>
      </c>
      <c r="AM92">
        <v>0</v>
      </c>
      <c r="AN92">
        <v>0.84654099999999999</v>
      </c>
      <c r="AO92">
        <v>0</v>
      </c>
      <c r="AP92">
        <v>0</v>
      </c>
      <c r="AQ92">
        <v>5.4545399999999997</v>
      </c>
      <c r="AR92">
        <v>1.593072</v>
      </c>
      <c r="AS92">
        <v>4.3998799999999996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1962.1220909999995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571.25435900000002</v>
      </c>
      <c r="L93">
        <v>279.37769100000003</v>
      </c>
      <c r="M93">
        <v>88.504000000000005</v>
      </c>
      <c r="N93">
        <v>113.63625</v>
      </c>
      <c r="O93">
        <v>59.480460000000001</v>
      </c>
      <c r="P93">
        <v>125.541</v>
      </c>
      <c r="Q93">
        <v>18.439326999999999</v>
      </c>
      <c r="R93">
        <v>35.972065999999998</v>
      </c>
      <c r="S93">
        <v>22.642593999999999</v>
      </c>
      <c r="T93">
        <v>0</v>
      </c>
      <c r="U93">
        <v>402.85674</v>
      </c>
      <c r="V93">
        <v>17.762944999999998</v>
      </c>
      <c r="W93">
        <v>33.476936000000002</v>
      </c>
      <c r="X93">
        <v>20.855519000000001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8.7264940000000006</v>
      </c>
      <c r="AG93">
        <v>42.637763999999997</v>
      </c>
      <c r="AH93">
        <v>0</v>
      </c>
      <c r="AI93">
        <v>0</v>
      </c>
      <c r="AJ93">
        <v>0</v>
      </c>
      <c r="AK93">
        <v>52.493454</v>
      </c>
      <c r="AL93">
        <v>1.341413</v>
      </c>
      <c r="AM93">
        <v>0</v>
      </c>
      <c r="AN93">
        <v>0.84654099999999999</v>
      </c>
      <c r="AO93">
        <v>0</v>
      </c>
      <c r="AP93">
        <v>0</v>
      </c>
      <c r="AQ93">
        <v>0</v>
      </c>
      <c r="AR93">
        <v>1.593072</v>
      </c>
      <c r="AS93">
        <v>4.3998799999999996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1921.0785209999997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571.25435900000002</v>
      </c>
      <c r="L94">
        <v>279.37769100000003</v>
      </c>
      <c r="M94">
        <v>88.504000000000005</v>
      </c>
      <c r="N94">
        <v>113.63625</v>
      </c>
      <c r="O94">
        <v>59.480460000000001</v>
      </c>
      <c r="P94">
        <v>125.541</v>
      </c>
      <c r="Q94">
        <v>15.539474999999999</v>
      </c>
      <c r="R94">
        <v>35.972065999999998</v>
      </c>
      <c r="S94">
        <v>19.134661000000001</v>
      </c>
      <c r="T94">
        <v>0</v>
      </c>
      <c r="U94">
        <v>402.85674</v>
      </c>
      <c r="V94">
        <v>17.762944999999998</v>
      </c>
      <c r="W94">
        <v>33.476936000000002</v>
      </c>
      <c r="X94">
        <v>25.901209000000001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8.7264940000000006</v>
      </c>
      <c r="AG94">
        <v>42.637763999999997</v>
      </c>
      <c r="AH94">
        <v>0</v>
      </c>
      <c r="AI94">
        <v>0</v>
      </c>
      <c r="AJ94">
        <v>0</v>
      </c>
      <c r="AK94">
        <v>52.493454</v>
      </c>
      <c r="AL94">
        <v>1.341413</v>
      </c>
      <c r="AM94">
        <v>0</v>
      </c>
      <c r="AN94">
        <v>0.84654099999999999</v>
      </c>
      <c r="AO94">
        <v>0</v>
      </c>
      <c r="AP94">
        <v>0</v>
      </c>
      <c r="AQ94">
        <v>0</v>
      </c>
      <c r="AR94">
        <v>1.593072</v>
      </c>
      <c r="AS94">
        <v>4.3998799999999996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1919.716426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546.33903999999995</v>
      </c>
      <c r="L95">
        <v>231.277691</v>
      </c>
      <c r="M95">
        <v>88.504000000000005</v>
      </c>
      <c r="N95">
        <v>113.63625</v>
      </c>
      <c r="O95">
        <v>59.480460000000001</v>
      </c>
      <c r="P95">
        <v>119.76900000000001</v>
      </c>
      <c r="Q95">
        <v>15.539474999999999</v>
      </c>
      <c r="R95">
        <v>35.972065999999998</v>
      </c>
      <c r="S95">
        <v>19.134661000000001</v>
      </c>
      <c r="T95">
        <v>0</v>
      </c>
      <c r="U95">
        <v>402.85674</v>
      </c>
      <c r="V95">
        <v>17.762944999999998</v>
      </c>
      <c r="W95">
        <v>33.476936000000002</v>
      </c>
      <c r="X95">
        <v>27.852209999999999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8.7264940000000006</v>
      </c>
      <c r="AG95">
        <v>42.637763999999997</v>
      </c>
      <c r="AH95">
        <v>0</v>
      </c>
      <c r="AI95">
        <v>0</v>
      </c>
      <c r="AJ95">
        <v>0</v>
      </c>
      <c r="AK95">
        <v>52.493454</v>
      </c>
      <c r="AL95">
        <v>1.341413</v>
      </c>
      <c r="AM95">
        <v>0</v>
      </c>
      <c r="AN95">
        <v>0.84654099999999999</v>
      </c>
      <c r="AO95">
        <v>0</v>
      </c>
      <c r="AP95">
        <v>0</v>
      </c>
      <c r="AQ95">
        <v>0</v>
      </c>
      <c r="AR95">
        <v>3.1861440000000001</v>
      </c>
      <c r="AS95">
        <v>4.3998799999999996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1844.47318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475.15104000000002</v>
      </c>
      <c r="L96">
        <v>231.277691</v>
      </c>
      <c r="M96">
        <v>88.504000000000005</v>
      </c>
      <c r="N96">
        <v>113.63625</v>
      </c>
      <c r="O96">
        <v>59.480460000000001</v>
      </c>
      <c r="P96">
        <v>119.76900000000001</v>
      </c>
      <c r="Q96">
        <v>15.539474999999999</v>
      </c>
      <c r="R96">
        <v>35.972065999999998</v>
      </c>
      <c r="S96">
        <v>19.134661000000001</v>
      </c>
      <c r="T96">
        <v>0</v>
      </c>
      <c r="U96">
        <v>402.85674</v>
      </c>
      <c r="V96">
        <v>17.762944999999998</v>
      </c>
      <c r="W96">
        <v>33.476936000000002</v>
      </c>
      <c r="X96">
        <v>29.870486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8.7264940000000006</v>
      </c>
      <c r="AG96">
        <v>42.637763999999997</v>
      </c>
      <c r="AH96">
        <v>0</v>
      </c>
      <c r="AI96">
        <v>0</v>
      </c>
      <c r="AJ96">
        <v>0</v>
      </c>
      <c r="AK96">
        <v>52.493454</v>
      </c>
      <c r="AL96">
        <v>1.341413</v>
      </c>
      <c r="AM96">
        <v>0</v>
      </c>
      <c r="AN96">
        <v>0.84654099999999999</v>
      </c>
      <c r="AO96">
        <v>0</v>
      </c>
      <c r="AP96">
        <v>0</v>
      </c>
      <c r="AQ96">
        <v>0</v>
      </c>
      <c r="AR96">
        <v>3.1861440000000001</v>
      </c>
      <c r="AS96">
        <v>4.3998799999999996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1775.3034559999999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408.77303999999998</v>
      </c>
      <c r="L97">
        <v>231.277691</v>
      </c>
      <c r="M97">
        <v>88.504000000000005</v>
      </c>
      <c r="N97">
        <v>113.63625</v>
      </c>
      <c r="O97">
        <v>59.480460000000001</v>
      </c>
      <c r="P97">
        <v>119.76900000000001</v>
      </c>
      <c r="Q97">
        <v>15.539474999999999</v>
      </c>
      <c r="R97">
        <v>35.972065999999998</v>
      </c>
      <c r="S97">
        <v>19.134661000000001</v>
      </c>
      <c r="T97">
        <v>0</v>
      </c>
      <c r="U97">
        <v>402.85674</v>
      </c>
      <c r="V97">
        <v>17.657125000000001</v>
      </c>
      <c r="W97">
        <v>26.852595000000001</v>
      </c>
      <c r="X97">
        <v>31.888762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8.7264940000000006</v>
      </c>
      <c r="AG97">
        <v>42.637763999999997</v>
      </c>
      <c r="AH97">
        <v>0</v>
      </c>
      <c r="AI97">
        <v>0</v>
      </c>
      <c r="AJ97">
        <v>0</v>
      </c>
      <c r="AK97">
        <v>52.493454</v>
      </c>
      <c r="AL97">
        <v>1.341413</v>
      </c>
      <c r="AM97">
        <v>0</v>
      </c>
      <c r="AN97">
        <v>0.84654099999999999</v>
      </c>
      <c r="AO97">
        <v>0</v>
      </c>
      <c r="AP97">
        <v>0</v>
      </c>
      <c r="AQ97">
        <v>0</v>
      </c>
      <c r="AR97">
        <v>4.2481920000000004</v>
      </c>
      <c r="AS97">
        <v>4.3998799999999996</v>
      </c>
      <c r="AT97">
        <v>17.495764999999999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1703.5313679999999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359.78800000000001</v>
      </c>
      <c r="L98">
        <v>231.277691</v>
      </c>
      <c r="M98">
        <v>88.504000000000005</v>
      </c>
      <c r="N98">
        <v>113.63625</v>
      </c>
      <c r="O98">
        <v>59.480460000000001</v>
      </c>
      <c r="P98">
        <v>119.76900000000001</v>
      </c>
      <c r="Q98">
        <v>15.539474999999999</v>
      </c>
      <c r="R98">
        <v>35.972065999999998</v>
      </c>
      <c r="S98">
        <v>19.134661000000001</v>
      </c>
      <c r="T98">
        <v>0</v>
      </c>
      <c r="U98">
        <v>402.85674</v>
      </c>
      <c r="V98">
        <v>17.657125000000001</v>
      </c>
      <c r="W98">
        <v>26.852595000000001</v>
      </c>
      <c r="X98">
        <v>34.411606999999997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8.7264940000000006</v>
      </c>
      <c r="AG98">
        <v>42.637763999999997</v>
      </c>
      <c r="AH98">
        <v>0</v>
      </c>
      <c r="AI98">
        <v>0</v>
      </c>
      <c r="AJ98">
        <v>0</v>
      </c>
      <c r="AK98">
        <v>52.493454</v>
      </c>
      <c r="AL98">
        <v>1.341413</v>
      </c>
      <c r="AM98">
        <v>0</v>
      </c>
      <c r="AN98">
        <v>0.84654099999999999</v>
      </c>
      <c r="AO98">
        <v>0</v>
      </c>
      <c r="AP98">
        <v>0</v>
      </c>
      <c r="AQ98">
        <v>0</v>
      </c>
      <c r="AR98">
        <v>4.2481920000000004</v>
      </c>
      <c r="AS98">
        <v>4.3998799999999996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1658.8134239999999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13.428309400999993</v>
      </c>
      <c r="L99">
        <f t="shared" si="2"/>
        <v>8.6086496922500153</v>
      </c>
      <c r="M99">
        <f t="shared" si="2"/>
        <v>2.0403316104999982</v>
      </c>
      <c r="N99">
        <f t="shared" si="2"/>
        <v>2.6742459359999939</v>
      </c>
      <c r="O99">
        <f t="shared" si="2"/>
        <v>1.4275310400000003</v>
      </c>
      <c r="P99">
        <f t="shared" si="2"/>
        <v>3.1388007639999991</v>
      </c>
      <c r="Q99">
        <f t="shared" si="2"/>
        <v>0.43720447249999994</v>
      </c>
      <c r="R99">
        <f t="shared" si="2"/>
        <v>0.87199254650000124</v>
      </c>
      <c r="S99">
        <f t="shared" si="2"/>
        <v>0.53320068249999986</v>
      </c>
      <c r="T99">
        <f t="shared" si="2"/>
        <v>0</v>
      </c>
      <c r="U99">
        <f t="shared" si="2"/>
        <v>9.6685617600000011</v>
      </c>
      <c r="V99">
        <f t="shared" si="2"/>
        <v>0.42210327400000036</v>
      </c>
      <c r="W99">
        <f t="shared" si="2"/>
        <v>0.68932813675000038</v>
      </c>
      <c r="X99">
        <f t="shared" si="2"/>
        <v>1.0339767404999998</v>
      </c>
      <c r="Y99">
        <f t="shared" si="2"/>
        <v>0</v>
      </c>
      <c r="Z99">
        <f t="shared" si="2"/>
        <v>4.1303661999999998E-2</v>
      </c>
      <c r="AA99">
        <f t="shared" si="2"/>
        <v>8.1165484250000003E-2</v>
      </c>
      <c r="AB99">
        <f t="shared" si="2"/>
        <v>9.914458050000001E-2</v>
      </c>
      <c r="AC99">
        <f t="shared" si="2"/>
        <v>0</v>
      </c>
      <c r="AD99">
        <f t="shared" si="2"/>
        <v>8.2602129999999996E-2</v>
      </c>
      <c r="AE99">
        <f t="shared" si="2"/>
        <v>0.26949514725000023</v>
      </c>
      <c r="AF99">
        <f t="shared" si="2"/>
        <v>0.27666780850000006</v>
      </c>
      <c r="AG99">
        <f t="shared" si="2"/>
        <v>0.80472358200000083</v>
      </c>
      <c r="AH99">
        <f t="shared" si="2"/>
        <v>0.53749825949999996</v>
      </c>
      <c r="AI99">
        <f t="shared" si="2"/>
        <v>0</v>
      </c>
      <c r="AJ99">
        <f t="shared" si="2"/>
        <v>0</v>
      </c>
      <c r="AK99">
        <f t="shared" si="2"/>
        <v>1.2598428960000008</v>
      </c>
      <c r="AL99">
        <f t="shared" si="2"/>
        <v>0.16432307199999985</v>
      </c>
      <c r="AM99">
        <f t="shared" si="2"/>
        <v>2.3075816000000006E-2</v>
      </c>
      <c r="AN99">
        <f t="shared" si="2"/>
        <v>2.0316984000000024E-2</v>
      </c>
      <c r="AO99">
        <f t="shared" si="2"/>
        <v>0</v>
      </c>
      <c r="AP99">
        <f t="shared" si="2"/>
        <v>2.0887858500000002E-2</v>
      </c>
      <c r="AQ99">
        <f t="shared" si="2"/>
        <v>0.45454499999999998</v>
      </c>
      <c r="AR99">
        <f t="shared" si="2"/>
        <v>0.12131243650000011</v>
      </c>
      <c r="AS99">
        <f t="shared" si="2"/>
        <v>0.10786176349999996</v>
      </c>
      <c r="AT99">
        <f t="shared" si="2"/>
        <v>0.44078517224999969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49.779787709249995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L2" t="s">
        <v>18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50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50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2.5000000000000001E-2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2.5000000000000001E-2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118.33</v>
      </c>
      <c r="C3" s="34">
        <v>39.44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65.98</v>
      </c>
      <c r="N3">
        <v>230.88</v>
      </c>
      <c r="O3">
        <v>53.87</v>
      </c>
      <c r="P3">
        <v>0.65</v>
      </c>
      <c r="Q3">
        <v>20.37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28.14</v>
      </c>
      <c r="Y3">
        <v>9.3800000000000008</v>
      </c>
      <c r="Z3">
        <v>9.3800000000000008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8.36</v>
      </c>
      <c r="AH3">
        <v>25.64</v>
      </c>
      <c r="AI3">
        <v>25.64</v>
      </c>
      <c r="AJ3">
        <v>23.09</v>
      </c>
      <c r="AK3">
        <v>0</v>
      </c>
      <c r="AL3">
        <v>0</v>
      </c>
    </row>
    <row r="4" spans="1:38">
      <c r="A4" t="s">
        <v>46</v>
      </c>
      <c r="B4" s="34">
        <v>118.33</v>
      </c>
      <c r="C4" s="34">
        <v>39.44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65.98</v>
      </c>
      <c r="N4">
        <v>192.4</v>
      </c>
      <c r="O4">
        <v>53.87</v>
      </c>
      <c r="P4">
        <v>0.65</v>
      </c>
      <c r="Q4">
        <v>18.78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28</v>
      </c>
      <c r="Y4">
        <v>9.34</v>
      </c>
      <c r="Z4">
        <v>9.33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8.39</v>
      </c>
      <c r="AH4">
        <v>25.67</v>
      </c>
      <c r="AI4">
        <v>25.67</v>
      </c>
      <c r="AJ4">
        <v>23.09</v>
      </c>
      <c r="AK4">
        <v>0</v>
      </c>
      <c r="AL4">
        <v>0</v>
      </c>
    </row>
    <row r="5" spans="1:38">
      <c r="A5" t="s">
        <v>47</v>
      </c>
      <c r="B5" s="34">
        <v>118.33</v>
      </c>
      <c r="C5" s="34">
        <v>39.44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58.44</v>
      </c>
      <c r="N5">
        <v>148.80000000000001</v>
      </c>
      <c r="O5">
        <v>53.87</v>
      </c>
      <c r="P5">
        <v>0.65</v>
      </c>
      <c r="Q5">
        <v>17.86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28.5</v>
      </c>
      <c r="Y5">
        <v>9.5</v>
      </c>
      <c r="Z5">
        <v>9.5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</v>
      </c>
      <c r="AH5">
        <v>25.75</v>
      </c>
      <c r="AI5">
        <v>25.75</v>
      </c>
      <c r="AJ5">
        <v>23.09</v>
      </c>
      <c r="AK5">
        <v>0</v>
      </c>
      <c r="AL5">
        <v>0</v>
      </c>
    </row>
    <row r="6" spans="1:38">
      <c r="A6" t="s">
        <v>48</v>
      </c>
      <c r="B6" s="34">
        <v>118.33</v>
      </c>
      <c r="C6" s="34">
        <v>39.44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70.13</v>
      </c>
      <c r="N6">
        <v>148.80000000000001</v>
      </c>
      <c r="O6">
        <v>53.87</v>
      </c>
      <c r="P6">
        <v>0.65</v>
      </c>
      <c r="Q6">
        <v>17.260000000000002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42.34</v>
      </c>
      <c r="Y6">
        <v>14.11</v>
      </c>
      <c r="Z6">
        <v>14.11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10.55</v>
      </c>
      <c r="AH6">
        <v>30.11</v>
      </c>
      <c r="AI6">
        <v>30.11</v>
      </c>
      <c r="AJ6">
        <v>23.09</v>
      </c>
      <c r="AK6">
        <v>0</v>
      </c>
      <c r="AL6">
        <v>0</v>
      </c>
    </row>
    <row r="7" spans="1:38">
      <c r="A7" t="s">
        <v>49</v>
      </c>
      <c r="B7" s="34">
        <v>118.33</v>
      </c>
      <c r="C7" s="34">
        <v>39.44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70.13</v>
      </c>
      <c r="N7">
        <v>148.80000000000001</v>
      </c>
      <c r="O7">
        <v>53.87</v>
      </c>
      <c r="P7">
        <v>0.65</v>
      </c>
      <c r="Q7">
        <v>16.43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43.89</v>
      </c>
      <c r="Y7">
        <v>14.63</v>
      </c>
      <c r="Z7">
        <v>14.63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11.21</v>
      </c>
      <c r="AH7">
        <v>29.8</v>
      </c>
      <c r="AI7">
        <v>29.8</v>
      </c>
      <c r="AJ7">
        <v>23.09</v>
      </c>
      <c r="AK7">
        <v>0</v>
      </c>
      <c r="AL7">
        <v>0</v>
      </c>
    </row>
    <row r="8" spans="1:38">
      <c r="A8" t="s">
        <v>50</v>
      </c>
      <c r="B8" s="34">
        <v>118.33</v>
      </c>
      <c r="C8" s="34">
        <v>39.44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70.13</v>
      </c>
      <c r="N8">
        <v>148.80000000000001</v>
      </c>
      <c r="O8">
        <v>53.87</v>
      </c>
      <c r="P8">
        <v>0.65</v>
      </c>
      <c r="Q8">
        <v>14.69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44.3</v>
      </c>
      <c r="Y8">
        <v>14.76</v>
      </c>
      <c r="Z8">
        <v>14.77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11.88</v>
      </c>
      <c r="AH8">
        <v>29.19</v>
      </c>
      <c r="AI8">
        <v>29.19</v>
      </c>
      <c r="AJ8">
        <v>23.09</v>
      </c>
      <c r="AK8">
        <v>0</v>
      </c>
      <c r="AL8">
        <v>0</v>
      </c>
    </row>
    <row r="9" spans="1:38">
      <c r="A9" t="s">
        <v>51</v>
      </c>
      <c r="B9" s="34">
        <v>118.33</v>
      </c>
      <c r="C9" s="34">
        <v>39.44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70.13</v>
      </c>
      <c r="N9">
        <v>148.80000000000001</v>
      </c>
      <c r="O9">
        <v>53.87</v>
      </c>
      <c r="P9">
        <v>0.65</v>
      </c>
      <c r="Q9">
        <v>13.46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45.01</v>
      </c>
      <c r="Y9">
        <v>15</v>
      </c>
      <c r="Z9">
        <v>15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12.56</v>
      </c>
      <c r="AH9">
        <v>28.65</v>
      </c>
      <c r="AI9">
        <v>28.65</v>
      </c>
      <c r="AJ9">
        <v>23.09</v>
      </c>
      <c r="AK9">
        <v>0</v>
      </c>
      <c r="AL9">
        <v>0</v>
      </c>
    </row>
    <row r="10" spans="1:38">
      <c r="A10" t="s">
        <v>52</v>
      </c>
      <c r="B10" s="34">
        <v>118.33</v>
      </c>
      <c r="C10" s="34">
        <v>39.44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70.13</v>
      </c>
      <c r="N10">
        <v>148.80000000000001</v>
      </c>
      <c r="O10">
        <v>53.87</v>
      </c>
      <c r="P10">
        <v>0.65</v>
      </c>
      <c r="Q10">
        <v>13.07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47.46</v>
      </c>
      <c r="Y10">
        <v>15.82</v>
      </c>
      <c r="Z10">
        <v>15.82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13.22</v>
      </c>
      <c r="AH10">
        <v>27.98</v>
      </c>
      <c r="AI10">
        <v>27.98</v>
      </c>
      <c r="AJ10">
        <v>23.09</v>
      </c>
      <c r="AK10">
        <v>0</v>
      </c>
      <c r="AL10">
        <v>0</v>
      </c>
    </row>
    <row r="11" spans="1:38">
      <c r="A11" t="s">
        <v>53</v>
      </c>
      <c r="B11" s="34">
        <v>118.33</v>
      </c>
      <c r="C11" s="34">
        <v>39.44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70.13</v>
      </c>
      <c r="N11">
        <v>148.80000000000001</v>
      </c>
      <c r="O11">
        <v>53.87</v>
      </c>
      <c r="P11">
        <v>0.65</v>
      </c>
      <c r="Q11">
        <v>11.2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39.4</v>
      </c>
      <c r="Y11">
        <v>13.14</v>
      </c>
      <c r="Z11">
        <v>13.13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13.85</v>
      </c>
      <c r="AH11">
        <v>23.51</v>
      </c>
      <c r="AI11">
        <v>23.51</v>
      </c>
      <c r="AJ11">
        <v>23.09</v>
      </c>
      <c r="AK11">
        <v>0</v>
      </c>
      <c r="AL11">
        <v>0</v>
      </c>
    </row>
    <row r="12" spans="1:38">
      <c r="A12" t="s">
        <v>54</v>
      </c>
      <c r="B12" s="34">
        <v>118.33</v>
      </c>
      <c r="C12" s="34">
        <v>39.44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70.13</v>
      </c>
      <c r="N12">
        <v>148.80000000000001</v>
      </c>
      <c r="O12">
        <v>53.87</v>
      </c>
      <c r="P12">
        <v>0.65</v>
      </c>
      <c r="Q12">
        <v>11.12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40.32</v>
      </c>
      <c r="Y12">
        <v>13.43</v>
      </c>
      <c r="Z12">
        <v>13.44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14.51</v>
      </c>
      <c r="AH12">
        <v>23.44</v>
      </c>
      <c r="AI12">
        <v>23.44</v>
      </c>
      <c r="AJ12">
        <v>23.09</v>
      </c>
      <c r="AK12">
        <v>0</v>
      </c>
      <c r="AL12">
        <v>0</v>
      </c>
    </row>
    <row r="13" spans="1:38">
      <c r="A13" t="s">
        <v>55</v>
      </c>
      <c r="B13" s="34">
        <v>118.33</v>
      </c>
      <c r="C13" s="34">
        <v>39.44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70.13</v>
      </c>
      <c r="N13">
        <v>148.80000000000001</v>
      </c>
      <c r="O13">
        <v>53.87</v>
      </c>
      <c r="P13">
        <v>0.65</v>
      </c>
      <c r="Q13">
        <v>11.32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26.83</v>
      </c>
      <c r="Y13">
        <v>8.9499999999999993</v>
      </c>
      <c r="Z13">
        <v>8.94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8.34</v>
      </c>
      <c r="AH13">
        <v>14</v>
      </c>
      <c r="AI13">
        <v>14</v>
      </c>
      <c r="AJ13">
        <v>23.09</v>
      </c>
      <c r="AK13">
        <v>0</v>
      </c>
      <c r="AL13">
        <v>0</v>
      </c>
    </row>
    <row r="14" spans="1:38">
      <c r="A14" t="s">
        <v>56</v>
      </c>
      <c r="B14" s="34">
        <v>118.33</v>
      </c>
      <c r="C14" s="34">
        <v>39.44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70.13</v>
      </c>
      <c r="N14">
        <v>148.80000000000001</v>
      </c>
      <c r="O14">
        <v>53.87</v>
      </c>
      <c r="P14">
        <v>0.65</v>
      </c>
      <c r="Q14">
        <v>11.4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28.27</v>
      </c>
      <c r="Y14">
        <v>9.42</v>
      </c>
      <c r="Z14">
        <v>9.43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14</v>
      </c>
      <c r="AI14">
        <v>14</v>
      </c>
      <c r="AJ14">
        <v>23.09</v>
      </c>
      <c r="AK14">
        <v>0</v>
      </c>
      <c r="AL14">
        <v>0</v>
      </c>
    </row>
    <row r="15" spans="1:38">
      <c r="A15" t="s">
        <v>57</v>
      </c>
      <c r="B15" s="34">
        <v>118.33</v>
      </c>
      <c r="C15" s="34">
        <v>39.44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70.13</v>
      </c>
      <c r="N15">
        <v>148.80000000000001</v>
      </c>
      <c r="O15">
        <v>53.87</v>
      </c>
      <c r="P15">
        <v>0.65</v>
      </c>
      <c r="Q15">
        <v>10.119999999999999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29.13</v>
      </c>
      <c r="Y15">
        <v>9.7200000000000006</v>
      </c>
      <c r="Z15">
        <v>9.7100000000000009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7.66</v>
      </c>
      <c r="AH15">
        <v>14</v>
      </c>
      <c r="AI15">
        <v>14</v>
      </c>
      <c r="AJ15">
        <v>23.09</v>
      </c>
      <c r="AK15">
        <v>0</v>
      </c>
      <c r="AL15">
        <v>0</v>
      </c>
    </row>
    <row r="16" spans="1:38">
      <c r="A16" t="s">
        <v>58</v>
      </c>
      <c r="B16" s="34">
        <v>118.33</v>
      </c>
      <c r="C16" s="34">
        <v>39.44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70.13</v>
      </c>
      <c r="N16">
        <v>148.80000000000001</v>
      </c>
      <c r="O16">
        <v>53.87</v>
      </c>
      <c r="P16">
        <v>0.65</v>
      </c>
      <c r="Q16">
        <v>10.199999999999999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29.27</v>
      </c>
      <c r="Y16">
        <v>9.76</v>
      </c>
      <c r="Z16">
        <v>9.76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7.4</v>
      </c>
      <c r="AH16">
        <v>14</v>
      </c>
      <c r="AI16">
        <v>14</v>
      </c>
      <c r="AJ16">
        <v>23.09</v>
      </c>
      <c r="AK16">
        <v>0</v>
      </c>
      <c r="AL16">
        <v>0</v>
      </c>
    </row>
    <row r="17" spans="1:38">
      <c r="A17" t="s">
        <v>59</v>
      </c>
      <c r="B17" s="34">
        <v>118.33</v>
      </c>
      <c r="C17" s="34">
        <v>39.44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70.13</v>
      </c>
      <c r="N17">
        <v>148.80000000000001</v>
      </c>
      <c r="O17">
        <v>53.87</v>
      </c>
      <c r="P17">
        <v>0.65</v>
      </c>
      <c r="Q17">
        <v>9.99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7.19</v>
      </c>
      <c r="AH17">
        <v>14</v>
      </c>
      <c r="AI17">
        <v>14</v>
      </c>
      <c r="AJ17">
        <v>23.09</v>
      </c>
      <c r="AK17">
        <v>0</v>
      </c>
      <c r="AL17">
        <v>0</v>
      </c>
    </row>
    <row r="18" spans="1:38">
      <c r="A18" t="s">
        <v>60</v>
      </c>
      <c r="B18" s="34">
        <v>118.33</v>
      </c>
      <c r="C18" s="34">
        <v>39.44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70.13</v>
      </c>
      <c r="N18">
        <v>148.80000000000001</v>
      </c>
      <c r="O18">
        <v>53.87</v>
      </c>
      <c r="P18">
        <v>0.65</v>
      </c>
      <c r="Q18">
        <v>9.85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6.56</v>
      </c>
      <c r="AH18">
        <v>14</v>
      </c>
      <c r="AI18">
        <v>14</v>
      </c>
      <c r="AJ18">
        <v>23.09</v>
      </c>
      <c r="AK18">
        <v>0</v>
      </c>
      <c r="AL18">
        <v>0</v>
      </c>
    </row>
    <row r="19" spans="1:38">
      <c r="A19" t="s">
        <v>61</v>
      </c>
      <c r="B19" s="34">
        <v>118.33</v>
      </c>
      <c r="C19" s="34">
        <v>39.44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70.13</v>
      </c>
      <c r="N19">
        <v>148.80000000000001</v>
      </c>
      <c r="O19">
        <v>53.87</v>
      </c>
      <c r="P19">
        <v>0.62</v>
      </c>
      <c r="Q19">
        <v>9.77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6.56</v>
      </c>
      <c r="AH19">
        <v>14</v>
      </c>
      <c r="AI19">
        <v>14</v>
      </c>
      <c r="AJ19">
        <v>22.13</v>
      </c>
      <c r="AK19">
        <v>0</v>
      </c>
      <c r="AL19">
        <v>0</v>
      </c>
    </row>
    <row r="20" spans="1:38">
      <c r="A20" t="s">
        <v>62</v>
      </c>
      <c r="B20" s="34">
        <v>118.33</v>
      </c>
      <c r="C20" s="34">
        <v>39.44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58.44</v>
      </c>
      <c r="N20">
        <v>148.80000000000001</v>
      </c>
      <c r="O20">
        <v>53.87</v>
      </c>
      <c r="P20">
        <v>0.62</v>
      </c>
      <c r="Q20">
        <v>9.66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6.56</v>
      </c>
      <c r="AH20">
        <v>14</v>
      </c>
      <c r="AI20">
        <v>14</v>
      </c>
      <c r="AJ20">
        <v>22.13</v>
      </c>
      <c r="AK20">
        <v>0</v>
      </c>
      <c r="AL20">
        <v>0</v>
      </c>
    </row>
    <row r="21" spans="1:38">
      <c r="A21" t="s">
        <v>63</v>
      </c>
      <c r="B21" s="34">
        <v>118.33</v>
      </c>
      <c r="C21" s="34">
        <v>39.44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58.44</v>
      </c>
      <c r="N21">
        <v>148.80000000000001</v>
      </c>
      <c r="O21">
        <v>53.87</v>
      </c>
      <c r="P21">
        <v>0.62</v>
      </c>
      <c r="Q21">
        <v>12.14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6.56</v>
      </c>
      <c r="AH21">
        <v>14</v>
      </c>
      <c r="AI21">
        <v>14</v>
      </c>
      <c r="AJ21">
        <v>22.13</v>
      </c>
      <c r="AK21">
        <v>0</v>
      </c>
      <c r="AL21">
        <v>0</v>
      </c>
    </row>
    <row r="22" spans="1:38">
      <c r="A22" t="s">
        <v>64</v>
      </c>
      <c r="B22" s="34">
        <v>118.33</v>
      </c>
      <c r="C22" s="34">
        <v>39.44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58.44</v>
      </c>
      <c r="N22">
        <v>192.4</v>
      </c>
      <c r="O22">
        <v>53.87</v>
      </c>
      <c r="P22">
        <v>0.62</v>
      </c>
      <c r="Q22">
        <v>12.13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6.56</v>
      </c>
      <c r="AH22">
        <v>14</v>
      </c>
      <c r="AI22">
        <v>14</v>
      </c>
      <c r="AJ22">
        <v>22.13</v>
      </c>
      <c r="AK22">
        <v>0</v>
      </c>
      <c r="AL22">
        <v>0</v>
      </c>
    </row>
    <row r="23" spans="1:38">
      <c r="A23" t="s">
        <v>65</v>
      </c>
      <c r="B23" s="34">
        <v>166.43</v>
      </c>
      <c r="C23" s="34">
        <v>57.35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58.44</v>
      </c>
      <c r="N23">
        <v>230.88</v>
      </c>
      <c r="O23">
        <v>53.87</v>
      </c>
      <c r="P23">
        <v>0.62</v>
      </c>
      <c r="Q23">
        <v>12.19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6.56</v>
      </c>
      <c r="AH23">
        <v>14</v>
      </c>
      <c r="AI23">
        <v>14</v>
      </c>
      <c r="AJ23">
        <v>22.13</v>
      </c>
      <c r="AK23">
        <v>0</v>
      </c>
      <c r="AL23">
        <v>0</v>
      </c>
    </row>
    <row r="24" spans="1:38">
      <c r="A24" t="s">
        <v>66</v>
      </c>
      <c r="B24" s="34">
        <v>214.53</v>
      </c>
      <c r="C24" s="34">
        <v>76.28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58.44</v>
      </c>
      <c r="N24">
        <v>270.56</v>
      </c>
      <c r="O24">
        <v>53.87</v>
      </c>
      <c r="P24">
        <v>0.62</v>
      </c>
      <c r="Q24">
        <v>12.32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6.56</v>
      </c>
      <c r="AH24">
        <v>14</v>
      </c>
      <c r="AI24">
        <v>14</v>
      </c>
      <c r="AJ24">
        <v>23.09</v>
      </c>
      <c r="AK24">
        <v>0</v>
      </c>
      <c r="AL24">
        <v>0</v>
      </c>
    </row>
    <row r="25" spans="1:38">
      <c r="A25" t="s">
        <v>67</v>
      </c>
      <c r="B25" s="34">
        <v>260.32</v>
      </c>
      <c r="C25" s="34">
        <v>76.28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58.44</v>
      </c>
      <c r="N25">
        <v>270.56</v>
      </c>
      <c r="O25">
        <v>53.87</v>
      </c>
      <c r="P25">
        <v>0.62</v>
      </c>
      <c r="Q25">
        <v>12.44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6.56</v>
      </c>
      <c r="AH25">
        <v>14</v>
      </c>
      <c r="AI25">
        <v>14</v>
      </c>
      <c r="AJ25">
        <v>23.09</v>
      </c>
      <c r="AK25">
        <v>0</v>
      </c>
      <c r="AL25">
        <v>0</v>
      </c>
    </row>
    <row r="26" spans="1:38">
      <c r="A26" t="s">
        <v>68</v>
      </c>
      <c r="B26" s="34">
        <v>260.32</v>
      </c>
      <c r="C26" s="34">
        <v>86.77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94.27</v>
      </c>
      <c r="N26">
        <v>270.56</v>
      </c>
      <c r="O26">
        <v>82.73</v>
      </c>
      <c r="P26">
        <v>0.62</v>
      </c>
      <c r="Q26">
        <v>12.52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21.77</v>
      </c>
      <c r="Y26">
        <v>7.26</v>
      </c>
      <c r="Z26">
        <v>7.26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6.56</v>
      </c>
      <c r="AH26">
        <v>14</v>
      </c>
      <c r="AI26">
        <v>14</v>
      </c>
      <c r="AJ26">
        <v>23.09</v>
      </c>
      <c r="AK26">
        <v>0</v>
      </c>
      <c r="AL26">
        <v>0</v>
      </c>
    </row>
    <row r="27" spans="1:38">
      <c r="A27" t="s">
        <v>69</v>
      </c>
      <c r="B27" s="34">
        <v>260.32</v>
      </c>
      <c r="C27" s="34">
        <v>86.77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115.38</v>
      </c>
      <c r="N27">
        <v>270.56</v>
      </c>
      <c r="O27">
        <v>99.68</v>
      </c>
      <c r="P27">
        <v>0.62</v>
      </c>
      <c r="Q27">
        <v>12.57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20.65</v>
      </c>
      <c r="Y27">
        <v>6.89</v>
      </c>
      <c r="Z27">
        <v>6.88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6.56</v>
      </c>
      <c r="AH27">
        <v>14</v>
      </c>
      <c r="AI27">
        <v>14</v>
      </c>
      <c r="AJ27">
        <v>23.09</v>
      </c>
      <c r="AK27">
        <v>0</v>
      </c>
      <c r="AL27">
        <v>0</v>
      </c>
    </row>
    <row r="28" spans="1:38">
      <c r="A28" t="s">
        <v>70</v>
      </c>
      <c r="B28" s="34">
        <v>260.32</v>
      </c>
      <c r="C28" s="34">
        <v>86.77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115.38</v>
      </c>
      <c r="N28">
        <v>270.56</v>
      </c>
      <c r="O28">
        <v>99.68</v>
      </c>
      <c r="P28">
        <v>0.62</v>
      </c>
      <c r="Q28">
        <v>12.67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19.18</v>
      </c>
      <c r="Y28">
        <v>6.4</v>
      </c>
      <c r="Z28">
        <v>6.39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6.56</v>
      </c>
      <c r="AH28">
        <v>14</v>
      </c>
      <c r="AI28">
        <v>14</v>
      </c>
      <c r="AJ28">
        <v>23.09</v>
      </c>
      <c r="AK28">
        <v>0</v>
      </c>
      <c r="AL28">
        <v>0</v>
      </c>
    </row>
    <row r="29" spans="1:38">
      <c r="A29" t="s">
        <v>71</v>
      </c>
      <c r="B29" s="34">
        <v>260.32</v>
      </c>
      <c r="C29" s="34">
        <v>86.77</v>
      </c>
      <c r="D29" s="93">
        <f t="shared" si="0"/>
        <v>1.1200000000000001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115.38</v>
      </c>
      <c r="N29">
        <v>270.56</v>
      </c>
      <c r="O29">
        <v>99.68</v>
      </c>
      <c r="P29">
        <v>0.62</v>
      </c>
      <c r="Q29">
        <v>12.77</v>
      </c>
      <c r="R29" s="93">
        <v>0</v>
      </c>
      <c r="S29" s="93">
        <v>1.1200000000000001</v>
      </c>
      <c r="T29" s="93">
        <v>0</v>
      </c>
      <c r="U29">
        <v>0.95</v>
      </c>
      <c r="V29">
        <v>0</v>
      </c>
      <c r="W29">
        <v>1.3</v>
      </c>
      <c r="X29">
        <v>18.420000000000002</v>
      </c>
      <c r="Y29">
        <v>6.14</v>
      </c>
      <c r="Z29">
        <v>6.14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6.56</v>
      </c>
      <c r="AH29">
        <v>14</v>
      </c>
      <c r="AI29">
        <v>14</v>
      </c>
      <c r="AJ29">
        <v>23.09</v>
      </c>
      <c r="AK29">
        <v>0</v>
      </c>
      <c r="AL29">
        <v>0</v>
      </c>
    </row>
    <row r="30" spans="1:38">
      <c r="A30" t="s">
        <v>72</v>
      </c>
      <c r="B30" s="34">
        <v>260.32</v>
      </c>
      <c r="C30" s="34">
        <v>86.77</v>
      </c>
      <c r="D30" s="93">
        <f t="shared" si="0"/>
        <v>6.34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115.38</v>
      </c>
      <c r="N30">
        <v>270.56</v>
      </c>
      <c r="O30">
        <v>99.68</v>
      </c>
      <c r="P30">
        <v>0.62</v>
      </c>
      <c r="Q30">
        <v>12.92</v>
      </c>
      <c r="R30" s="93">
        <v>0.78</v>
      </c>
      <c r="S30" s="93">
        <v>5.56</v>
      </c>
      <c r="T30" s="93">
        <v>0</v>
      </c>
      <c r="U30">
        <v>0.95</v>
      </c>
      <c r="V30">
        <v>0</v>
      </c>
      <c r="W30">
        <v>1.3</v>
      </c>
      <c r="X30">
        <v>18.420000000000002</v>
      </c>
      <c r="Y30">
        <v>6.14</v>
      </c>
      <c r="Z30">
        <v>6.14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6.56</v>
      </c>
      <c r="AH30">
        <v>13.85</v>
      </c>
      <c r="AI30">
        <v>13.85</v>
      </c>
      <c r="AJ30">
        <v>22.13</v>
      </c>
      <c r="AK30">
        <v>0</v>
      </c>
      <c r="AL30">
        <v>0</v>
      </c>
    </row>
    <row r="31" spans="1:38">
      <c r="A31" t="s">
        <v>73</v>
      </c>
      <c r="B31" s="34">
        <v>260.32</v>
      </c>
      <c r="C31" s="34">
        <v>86.77</v>
      </c>
      <c r="D31" s="93">
        <f t="shared" si="0"/>
        <v>15.690000000000001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115.38</v>
      </c>
      <c r="N31">
        <v>270.56</v>
      </c>
      <c r="O31">
        <v>99.68</v>
      </c>
      <c r="P31">
        <v>0.62</v>
      </c>
      <c r="Q31">
        <v>10.07</v>
      </c>
      <c r="R31" s="93">
        <v>3.04</v>
      </c>
      <c r="S31" s="93">
        <v>10.1</v>
      </c>
      <c r="T31" s="93">
        <v>2.5499999999999998</v>
      </c>
      <c r="U31">
        <v>0.95</v>
      </c>
      <c r="V31">
        <v>0.59285900000000002</v>
      </c>
      <c r="W31">
        <v>1.3</v>
      </c>
      <c r="X31">
        <v>18.25</v>
      </c>
      <c r="Y31">
        <v>6.08</v>
      </c>
      <c r="Z31">
        <v>6.08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6.56</v>
      </c>
      <c r="AH31">
        <v>13.33</v>
      </c>
      <c r="AI31">
        <v>13.33</v>
      </c>
      <c r="AJ31">
        <v>22.13</v>
      </c>
      <c r="AK31">
        <v>0</v>
      </c>
      <c r="AL31">
        <v>0</v>
      </c>
    </row>
    <row r="32" spans="1:38">
      <c r="A32" t="s">
        <v>74</v>
      </c>
      <c r="B32" s="34">
        <v>260.32</v>
      </c>
      <c r="C32" s="34">
        <v>86.77</v>
      </c>
      <c r="D32" s="93">
        <f t="shared" si="0"/>
        <v>32.120000000000005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115.38</v>
      </c>
      <c r="N32">
        <v>270.56</v>
      </c>
      <c r="O32">
        <v>99.68</v>
      </c>
      <c r="P32">
        <v>0.62</v>
      </c>
      <c r="Q32">
        <v>10.199999999999999</v>
      </c>
      <c r="R32" s="93">
        <v>9.17</v>
      </c>
      <c r="S32" s="93">
        <v>15.5</v>
      </c>
      <c r="T32" s="93">
        <v>7.45</v>
      </c>
      <c r="U32">
        <v>0.95</v>
      </c>
      <c r="V32">
        <v>4.3152359999999996</v>
      </c>
      <c r="W32">
        <v>1.3</v>
      </c>
      <c r="X32">
        <v>18.170000000000002</v>
      </c>
      <c r="Y32">
        <v>6.04</v>
      </c>
      <c r="Z32">
        <v>6.06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6.56</v>
      </c>
      <c r="AH32">
        <v>13.33</v>
      </c>
      <c r="AI32">
        <v>13.33</v>
      </c>
      <c r="AJ32">
        <v>21.16</v>
      </c>
      <c r="AK32">
        <v>0</v>
      </c>
      <c r="AL32">
        <v>0</v>
      </c>
    </row>
    <row r="33" spans="1:38">
      <c r="A33" t="s">
        <v>75</v>
      </c>
      <c r="B33" s="34">
        <v>260.32</v>
      </c>
      <c r="C33" s="34">
        <v>86.77</v>
      </c>
      <c r="D33" s="93">
        <f t="shared" si="0"/>
        <v>57.05</v>
      </c>
      <c r="E33" s="34">
        <v>0</v>
      </c>
      <c r="F33" s="34"/>
      <c r="G33" s="34"/>
      <c r="H33" s="34"/>
      <c r="I33" s="34"/>
      <c r="J33" s="37">
        <v>0.09</v>
      </c>
      <c r="K33" s="37">
        <v>0.09</v>
      </c>
      <c r="L33" s="37">
        <v>0.09</v>
      </c>
      <c r="M33">
        <v>115.38</v>
      </c>
      <c r="N33">
        <v>270.56</v>
      </c>
      <c r="O33">
        <v>99.68</v>
      </c>
      <c r="P33">
        <v>0.62</v>
      </c>
      <c r="Q33">
        <v>10.19</v>
      </c>
      <c r="R33" s="93">
        <v>17.87</v>
      </c>
      <c r="S33" s="93">
        <v>23.7</v>
      </c>
      <c r="T33" s="93">
        <v>15.48</v>
      </c>
      <c r="U33">
        <v>0.95</v>
      </c>
      <c r="V33">
        <v>9.8550660000000008</v>
      </c>
      <c r="W33">
        <v>1.3</v>
      </c>
      <c r="X33">
        <v>17.91</v>
      </c>
      <c r="Y33">
        <v>5.96</v>
      </c>
      <c r="Z33">
        <v>5.97</v>
      </c>
      <c r="AA33">
        <v>6.88</v>
      </c>
      <c r="AB33">
        <v>1.37</v>
      </c>
      <c r="AC33">
        <v>1.78</v>
      </c>
      <c r="AD33">
        <v>0</v>
      </c>
      <c r="AE33">
        <v>3</v>
      </c>
      <c r="AF33">
        <v>1</v>
      </c>
      <c r="AG33">
        <v>6.56</v>
      </c>
      <c r="AH33">
        <v>13.33</v>
      </c>
      <c r="AI33">
        <v>13.33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260.32</v>
      </c>
      <c r="C34" s="34">
        <v>86.77</v>
      </c>
      <c r="D34" s="93">
        <f t="shared" si="0"/>
        <v>90.499999999999986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0.33</v>
      </c>
      <c r="M34">
        <v>115.38</v>
      </c>
      <c r="N34">
        <v>270.56</v>
      </c>
      <c r="O34">
        <v>99.68</v>
      </c>
      <c r="P34">
        <v>0.62</v>
      </c>
      <c r="Q34">
        <v>10.16</v>
      </c>
      <c r="R34" s="93">
        <v>32.5</v>
      </c>
      <c r="S34" s="93">
        <v>32.51</v>
      </c>
      <c r="T34" s="93">
        <v>25.49</v>
      </c>
      <c r="U34">
        <v>0.95</v>
      </c>
      <c r="V34">
        <v>15.424053000000001</v>
      </c>
      <c r="W34">
        <v>1.3</v>
      </c>
      <c r="X34">
        <v>17.559999999999999</v>
      </c>
      <c r="Y34">
        <v>5.86</v>
      </c>
      <c r="Z34">
        <v>5.85</v>
      </c>
      <c r="AA34">
        <v>26.88</v>
      </c>
      <c r="AB34">
        <v>5.37</v>
      </c>
      <c r="AC34">
        <v>3.33</v>
      </c>
      <c r="AD34">
        <v>1</v>
      </c>
      <c r="AE34">
        <v>5</v>
      </c>
      <c r="AF34">
        <v>3</v>
      </c>
      <c r="AG34">
        <v>6.56</v>
      </c>
      <c r="AH34">
        <v>13.33</v>
      </c>
      <c r="AI34">
        <v>13.33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260.32</v>
      </c>
      <c r="C35" s="34">
        <v>86.77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0.74</v>
      </c>
      <c r="K35" s="37">
        <v>0.74</v>
      </c>
      <c r="L35" s="37">
        <v>0.75</v>
      </c>
      <c r="M35">
        <v>115.38</v>
      </c>
      <c r="N35">
        <v>270.56</v>
      </c>
      <c r="O35">
        <v>99.68</v>
      </c>
      <c r="P35">
        <v>0.62</v>
      </c>
      <c r="Q35">
        <v>10.09</v>
      </c>
      <c r="R35" s="93">
        <v>30.34</v>
      </c>
      <c r="S35" s="93">
        <v>30.33</v>
      </c>
      <c r="T35" s="93">
        <v>30.33</v>
      </c>
      <c r="U35">
        <v>0.95</v>
      </c>
      <c r="V35">
        <v>21.683088999999999</v>
      </c>
      <c r="W35">
        <v>1.3</v>
      </c>
      <c r="X35">
        <v>16.75</v>
      </c>
      <c r="Y35">
        <v>5.6</v>
      </c>
      <c r="Z35">
        <v>5.58</v>
      </c>
      <c r="AA35">
        <v>33.54</v>
      </c>
      <c r="AB35">
        <v>6.71</v>
      </c>
      <c r="AC35">
        <v>5</v>
      </c>
      <c r="AD35">
        <v>2</v>
      </c>
      <c r="AE35">
        <v>8</v>
      </c>
      <c r="AF35">
        <v>4</v>
      </c>
      <c r="AG35">
        <v>6.56</v>
      </c>
      <c r="AH35">
        <v>13.33</v>
      </c>
      <c r="AI35">
        <v>13.33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260.32</v>
      </c>
      <c r="C36" s="34">
        <v>86.77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1.3</v>
      </c>
      <c r="K36" s="37">
        <v>1.3</v>
      </c>
      <c r="L36" s="37">
        <v>1.34</v>
      </c>
      <c r="M36">
        <v>115.38</v>
      </c>
      <c r="N36">
        <v>270.56</v>
      </c>
      <c r="O36">
        <v>99.68</v>
      </c>
      <c r="P36">
        <v>0.62</v>
      </c>
      <c r="Q36">
        <v>10.199999999999999</v>
      </c>
      <c r="R36" s="93">
        <v>30.34</v>
      </c>
      <c r="S36" s="93">
        <v>30.33</v>
      </c>
      <c r="T36" s="93">
        <v>30.33</v>
      </c>
      <c r="U36">
        <v>0.95</v>
      </c>
      <c r="V36">
        <v>29.390256000000001</v>
      </c>
      <c r="W36">
        <v>1.3</v>
      </c>
      <c r="X36">
        <v>16.5</v>
      </c>
      <c r="Y36">
        <v>5.5</v>
      </c>
      <c r="Z36">
        <v>5.5</v>
      </c>
      <c r="AA36">
        <v>37.79</v>
      </c>
      <c r="AB36">
        <v>7.56</v>
      </c>
      <c r="AC36">
        <v>6.67</v>
      </c>
      <c r="AD36">
        <v>4</v>
      </c>
      <c r="AE36">
        <v>10</v>
      </c>
      <c r="AF36">
        <v>5</v>
      </c>
      <c r="AG36">
        <v>6.56</v>
      </c>
      <c r="AH36">
        <v>13.33</v>
      </c>
      <c r="AI36">
        <v>13.33</v>
      </c>
      <c r="AJ36">
        <v>0</v>
      </c>
      <c r="AK36">
        <v>18</v>
      </c>
      <c r="AL36">
        <v>7</v>
      </c>
    </row>
    <row r="37" spans="1:38">
      <c r="A37" t="s">
        <v>79</v>
      </c>
      <c r="B37" s="34">
        <v>260.32</v>
      </c>
      <c r="C37" s="34">
        <v>86.77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2.0299999999999998</v>
      </c>
      <c r="K37" s="37">
        <v>2.0299999999999998</v>
      </c>
      <c r="L37" s="37">
        <v>2.08</v>
      </c>
      <c r="M37">
        <v>115.38</v>
      </c>
      <c r="N37">
        <v>270.56</v>
      </c>
      <c r="O37">
        <v>99.68</v>
      </c>
      <c r="P37">
        <v>0.62</v>
      </c>
      <c r="Q37">
        <v>17.13</v>
      </c>
      <c r="R37" s="93">
        <v>32</v>
      </c>
      <c r="S37" s="93">
        <v>32</v>
      </c>
      <c r="T37" s="93">
        <v>32</v>
      </c>
      <c r="U37">
        <v>0.95</v>
      </c>
      <c r="V37">
        <v>38.603867999999999</v>
      </c>
      <c r="W37">
        <v>1.3</v>
      </c>
      <c r="X37">
        <v>16.5</v>
      </c>
      <c r="Y37">
        <v>5.5</v>
      </c>
      <c r="Z37">
        <v>5.5</v>
      </c>
      <c r="AA37">
        <v>42.72</v>
      </c>
      <c r="AB37">
        <v>8.5399999999999991</v>
      </c>
      <c r="AC37">
        <v>10</v>
      </c>
      <c r="AD37">
        <v>4</v>
      </c>
      <c r="AE37">
        <v>10</v>
      </c>
      <c r="AF37">
        <v>5</v>
      </c>
      <c r="AG37">
        <v>6.56</v>
      </c>
      <c r="AH37">
        <v>13.33</v>
      </c>
      <c r="AI37">
        <v>13.33</v>
      </c>
      <c r="AJ37">
        <v>0</v>
      </c>
      <c r="AK37">
        <v>21</v>
      </c>
      <c r="AL37">
        <v>9</v>
      </c>
    </row>
    <row r="38" spans="1:38">
      <c r="A38" t="s">
        <v>80</v>
      </c>
      <c r="B38" s="34">
        <v>260.32</v>
      </c>
      <c r="C38" s="34">
        <v>86.77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3.93</v>
      </c>
      <c r="K38" s="37">
        <v>3.93</v>
      </c>
      <c r="L38" s="37">
        <v>4.03</v>
      </c>
      <c r="M38">
        <v>115.38</v>
      </c>
      <c r="N38">
        <v>270.56</v>
      </c>
      <c r="O38">
        <v>99.68</v>
      </c>
      <c r="P38">
        <v>0.62</v>
      </c>
      <c r="Q38">
        <v>16.52</v>
      </c>
      <c r="R38" s="93">
        <v>32</v>
      </c>
      <c r="S38" s="93">
        <v>32</v>
      </c>
      <c r="T38" s="93">
        <v>32</v>
      </c>
      <c r="U38">
        <v>0.95</v>
      </c>
      <c r="V38">
        <v>48.808818000000002</v>
      </c>
      <c r="W38">
        <v>1.3</v>
      </c>
      <c r="X38">
        <v>16.5</v>
      </c>
      <c r="Y38">
        <v>5.5</v>
      </c>
      <c r="Z38">
        <v>5.5</v>
      </c>
      <c r="AA38">
        <v>54.59</v>
      </c>
      <c r="AB38">
        <v>10.92</v>
      </c>
      <c r="AC38">
        <v>13.33</v>
      </c>
      <c r="AD38">
        <v>7</v>
      </c>
      <c r="AE38">
        <v>12</v>
      </c>
      <c r="AF38">
        <v>6</v>
      </c>
      <c r="AG38">
        <v>6.56</v>
      </c>
      <c r="AH38">
        <v>13.33</v>
      </c>
      <c r="AI38">
        <v>13.33</v>
      </c>
      <c r="AJ38">
        <v>0</v>
      </c>
      <c r="AK38">
        <v>25</v>
      </c>
      <c r="AL38">
        <v>10</v>
      </c>
    </row>
    <row r="39" spans="1:38">
      <c r="A39" t="s">
        <v>81</v>
      </c>
      <c r="B39" s="34">
        <v>260.32</v>
      </c>
      <c r="C39" s="34">
        <v>86.77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5.2</v>
      </c>
      <c r="K39" s="37">
        <v>5.2</v>
      </c>
      <c r="L39" s="37">
        <v>5.32</v>
      </c>
      <c r="M39">
        <v>115.38</v>
      </c>
      <c r="N39">
        <v>270.56</v>
      </c>
      <c r="O39">
        <v>99.68</v>
      </c>
      <c r="P39">
        <v>0.62</v>
      </c>
      <c r="Q39">
        <v>16.059999999999999</v>
      </c>
      <c r="R39" s="93">
        <v>32</v>
      </c>
      <c r="S39" s="93">
        <v>32</v>
      </c>
      <c r="T39" s="93">
        <v>32</v>
      </c>
      <c r="U39">
        <v>0.95</v>
      </c>
      <c r="V39">
        <v>59.383090000000003</v>
      </c>
      <c r="W39">
        <v>1.3</v>
      </c>
      <c r="X39">
        <v>16.5</v>
      </c>
      <c r="Y39">
        <v>5.5</v>
      </c>
      <c r="Z39">
        <v>5.5</v>
      </c>
      <c r="AA39">
        <v>71.36</v>
      </c>
      <c r="AB39">
        <v>14.27</v>
      </c>
      <c r="AC39">
        <v>16.670000000000002</v>
      </c>
      <c r="AD39">
        <v>9</v>
      </c>
      <c r="AE39">
        <v>17</v>
      </c>
      <c r="AF39">
        <v>8</v>
      </c>
      <c r="AG39">
        <v>6.56</v>
      </c>
      <c r="AH39">
        <v>13.33</v>
      </c>
      <c r="AI39">
        <v>13.33</v>
      </c>
      <c r="AJ39">
        <v>0</v>
      </c>
      <c r="AK39">
        <v>32</v>
      </c>
      <c r="AL39">
        <v>13</v>
      </c>
    </row>
    <row r="40" spans="1:38">
      <c r="A40" t="s">
        <v>82</v>
      </c>
      <c r="B40" s="34">
        <v>260.32</v>
      </c>
      <c r="C40" s="34">
        <v>86.77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6.76</v>
      </c>
      <c r="K40" s="37">
        <v>6.76</v>
      </c>
      <c r="L40" s="37">
        <v>6.92</v>
      </c>
      <c r="M40">
        <v>115.38</v>
      </c>
      <c r="N40">
        <v>270.56</v>
      </c>
      <c r="O40">
        <v>99.68</v>
      </c>
      <c r="P40">
        <v>0.62</v>
      </c>
      <c r="Q40">
        <v>16.190000000000001</v>
      </c>
      <c r="R40" s="93">
        <v>32</v>
      </c>
      <c r="S40" s="93">
        <v>32</v>
      </c>
      <c r="T40" s="93">
        <v>32</v>
      </c>
      <c r="U40">
        <v>0.95</v>
      </c>
      <c r="V40">
        <v>70.287807999999998</v>
      </c>
      <c r="W40">
        <v>1.3</v>
      </c>
      <c r="X40">
        <v>16.5</v>
      </c>
      <c r="Y40">
        <v>5.5</v>
      </c>
      <c r="Z40">
        <v>5.5</v>
      </c>
      <c r="AA40">
        <v>87.28</v>
      </c>
      <c r="AB40">
        <v>17.46</v>
      </c>
      <c r="AC40">
        <v>23.33</v>
      </c>
      <c r="AD40">
        <v>11</v>
      </c>
      <c r="AE40">
        <v>19</v>
      </c>
      <c r="AF40">
        <v>10</v>
      </c>
      <c r="AG40">
        <v>6.56</v>
      </c>
      <c r="AH40">
        <v>13.33</v>
      </c>
      <c r="AI40">
        <v>13.33</v>
      </c>
      <c r="AJ40">
        <v>0</v>
      </c>
      <c r="AK40">
        <v>41</v>
      </c>
      <c r="AL40">
        <v>17</v>
      </c>
    </row>
    <row r="41" spans="1:38">
      <c r="A41" t="s">
        <v>83</v>
      </c>
      <c r="B41" s="34">
        <v>260.32</v>
      </c>
      <c r="C41" s="34">
        <v>86.77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4.63</v>
      </c>
      <c r="K41" s="37">
        <v>4.63</v>
      </c>
      <c r="L41" s="37">
        <v>4.75</v>
      </c>
      <c r="M41">
        <v>115.38</v>
      </c>
      <c r="N41">
        <v>270.56</v>
      </c>
      <c r="O41">
        <v>99.68</v>
      </c>
      <c r="P41">
        <v>0.62</v>
      </c>
      <c r="Q41">
        <v>16.62</v>
      </c>
      <c r="R41" s="93">
        <v>32</v>
      </c>
      <c r="S41" s="93">
        <v>32</v>
      </c>
      <c r="T41" s="93">
        <v>32</v>
      </c>
      <c r="U41">
        <v>0</v>
      </c>
      <c r="V41">
        <v>80.978707999999997</v>
      </c>
      <c r="W41">
        <v>1.3</v>
      </c>
      <c r="X41">
        <v>15</v>
      </c>
      <c r="Y41">
        <v>5</v>
      </c>
      <c r="Z41">
        <v>5</v>
      </c>
      <c r="AA41">
        <v>90.51</v>
      </c>
      <c r="AB41">
        <v>18.100000000000001</v>
      </c>
      <c r="AC41">
        <v>30</v>
      </c>
      <c r="AD41">
        <v>17</v>
      </c>
      <c r="AE41">
        <v>20</v>
      </c>
      <c r="AF41">
        <v>10</v>
      </c>
      <c r="AG41">
        <v>5</v>
      </c>
      <c r="AH41">
        <v>10</v>
      </c>
      <c r="AI41">
        <v>10</v>
      </c>
      <c r="AJ41">
        <v>0</v>
      </c>
      <c r="AK41">
        <v>42</v>
      </c>
      <c r="AL41">
        <v>18</v>
      </c>
    </row>
    <row r="42" spans="1:38">
      <c r="A42" t="s">
        <v>84</v>
      </c>
      <c r="B42" s="34">
        <v>260.32</v>
      </c>
      <c r="C42" s="34">
        <v>86.77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5.46</v>
      </c>
      <c r="K42" s="37">
        <v>5.46</v>
      </c>
      <c r="L42" s="37">
        <v>5.6</v>
      </c>
      <c r="M42">
        <v>115.38</v>
      </c>
      <c r="N42">
        <v>270.56</v>
      </c>
      <c r="O42">
        <v>99.68</v>
      </c>
      <c r="P42">
        <v>0.62</v>
      </c>
      <c r="Q42">
        <v>16.75</v>
      </c>
      <c r="R42" s="93">
        <v>32.5</v>
      </c>
      <c r="S42" s="93">
        <v>32.5</v>
      </c>
      <c r="T42" s="93">
        <v>32.5</v>
      </c>
      <c r="U42">
        <v>0</v>
      </c>
      <c r="V42">
        <v>91.067030000000003</v>
      </c>
      <c r="W42">
        <v>1.3</v>
      </c>
      <c r="X42">
        <v>15</v>
      </c>
      <c r="Y42">
        <v>5</v>
      </c>
      <c r="Z42">
        <v>5</v>
      </c>
      <c r="AA42">
        <v>110.78</v>
      </c>
      <c r="AB42">
        <v>22.16</v>
      </c>
      <c r="AC42">
        <v>40</v>
      </c>
      <c r="AD42">
        <v>19</v>
      </c>
      <c r="AE42">
        <v>23</v>
      </c>
      <c r="AF42">
        <v>12</v>
      </c>
      <c r="AG42">
        <v>5</v>
      </c>
      <c r="AH42">
        <v>10</v>
      </c>
      <c r="AI42">
        <v>10</v>
      </c>
      <c r="AJ42">
        <v>0</v>
      </c>
      <c r="AK42">
        <v>49</v>
      </c>
      <c r="AL42">
        <v>21</v>
      </c>
    </row>
    <row r="43" spans="1:38">
      <c r="A43" t="s">
        <v>85</v>
      </c>
      <c r="B43" s="34">
        <v>230.88</v>
      </c>
      <c r="C43" s="34">
        <v>86.77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6.13</v>
      </c>
      <c r="K43" s="37">
        <v>6.13</v>
      </c>
      <c r="L43" s="37">
        <v>6.28</v>
      </c>
      <c r="M43">
        <v>115.38</v>
      </c>
      <c r="N43">
        <v>270.56</v>
      </c>
      <c r="O43">
        <v>99.68</v>
      </c>
      <c r="P43">
        <v>0.62</v>
      </c>
      <c r="Q43">
        <v>16.829999999999998</v>
      </c>
      <c r="R43" s="93">
        <v>32.5</v>
      </c>
      <c r="S43" s="93">
        <v>32.5</v>
      </c>
      <c r="T43" s="93">
        <v>32.5</v>
      </c>
      <c r="U43">
        <v>0.95</v>
      </c>
      <c r="V43">
        <v>100.416708</v>
      </c>
      <c r="W43">
        <v>1.3</v>
      </c>
      <c r="X43">
        <v>15</v>
      </c>
      <c r="Y43">
        <v>5</v>
      </c>
      <c r="Z43">
        <v>5</v>
      </c>
      <c r="AA43">
        <v>130.13999999999999</v>
      </c>
      <c r="AB43">
        <v>26.03</v>
      </c>
      <c r="AC43">
        <v>50</v>
      </c>
      <c r="AD43">
        <v>21</v>
      </c>
      <c r="AE43">
        <v>25</v>
      </c>
      <c r="AF43">
        <v>13</v>
      </c>
      <c r="AG43">
        <v>5</v>
      </c>
      <c r="AH43">
        <v>10</v>
      </c>
      <c r="AI43">
        <v>10</v>
      </c>
      <c r="AJ43">
        <v>0</v>
      </c>
      <c r="AK43">
        <v>53</v>
      </c>
      <c r="AL43">
        <v>22</v>
      </c>
    </row>
    <row r="44" spans="1:38">
      <c r="A44" t="s">
        <v>86</v>
      </c>
      <c r="B44" s="34">
        <v>230.88</v>
      </c>
      <c r="C44" s="34">
        <v>86.77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7.1</v>
      </c>
      <c r="K44" s="37">
        <v>7.1</v>
      </c>
      <c r="L44" s="37">
        <v>7.27</v>
      </c>
      <c r="M44">
        <v>115.38</v>
      </c>
      <c r="N44">
        <v>270.56</v>
      </c>
      <c r="O44">
        <v>99.68</v>
      </c>
      <c r="P44">
        <v>0.62</v>
      </c>
      <c r="Q44">
        <v>16.989999999999998</v>
      </c>
      <c r="R44" s="93">
        <v>32.5</v>
      </c>
      <c r="S44" s="93">
        <v>32.5</v>
      </c>
      <c r="T44" s="93">
        <v>32.5</v>
      </c>
      <c r="U44">
        <v>0.95</v>
      </c>
      <c r="V44">
        <v>108.551511</v>
      </c>
      <c r="W44">
        <v>1.3</v>
      </c>
      <c r="X44">
        <v>15</v>
      </c>
      <c r="Y44">
        <v>5</v>
      </c>
      <c r="Z44">
        <v>5</v>
      </c>
      <c r="AA44">
        <v>144.84</v>
      </c>
      <c r="AB44">
        <v>28.97</v>
      </c>
      <c r="AC44">
        <v>60</v>
      </c>
      <c r="AD44">
        <v>23</v>
      </c>
      <c r="AE44">
        <v>29</v>
      </c>
      <c r="AF44">
        <v>14</v>
      </c>
      <c r="AG44">
        <v>5</v>
      </c>
      <c r="AH44">
        <v>10</v>
      </c>
      <c r="AI44">
        <v>10</v>
      </c>
      <c r="AJ44">
        <v>0</v>
      </c>
      <c r="AK44">
        <v>63</v>
      </c>
      <c r="AL44">
        <v>27</v>
      </c>
    </row>
    <row r="45" spans="1:38">
      <c r="A45" t="s">
        <v>87</v>
      </c>
      <c r="B45" s="34">
        <v>230.88</v>
      </c>
      <c r="C45" s="34">
        <v>86.77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8.1999999999999993</v>
      </c>
      <c r="K45" s="37">
        <v>8.1999999999999993</v>
      </c>
      <c r="L45" s="37">
        <v>8.41</v>
      </c>
      <c r="M45">
        <v>115.38</v>
      </c>
      <c r="N45">
        <v>270.56</v>
      </c>
      <c r="O45">
        <v>99.68</v>
      </c>
      <c r="P45">
        <v>0.62</v>
      </c>
      <c r="Q45">
        <v>17.53</v>
      </c>
      <c r="R45" s="93">
        <v>32.5</v>
      </c>
      <c r="S45" s="93">
        <v>32.5</v>
      </c>
      <c r="T45" s="93">
        <v>32.5</v>
      </c>
      <c r="U45">
        <v>0.95</v>
      </c>
      <c r="V45">
        <v>114.72307600000001</v>
      </c>
      <c r="W45">
        <v>1.3</v>
      </c>
      <c r="X45">
        <v>15</v>
      </c>
      <c r="Y45">
        <v>5</v>
      </c>
      <c r="Z45">
        <v>5</v>
      </c>
      <c r="AA45">
        <v>151.35</v>
      </c>
      <c r="AB45">
        <v>30.27</v>
      </c>
      <c r="AC45">
        <v>70</v>
      </c>
      <c r="AD45">
        <v>28</v>
      </c>
      <c r="AE45">
        <v>31</v>
      </c>
      <c r="AF45">
        <v>16</v>
      </c>
      <c r="AG45">
        <v>5</v>
      </c>
      <c r="AH45">
        <v>10</v>
      </c>
      <c r="AI45">
        <v>10</v>
      </c>
      <c r="AJ45">
        <v>0</v>
      </c>
      <c r="AK45">
        <v>63</v>
      </c>
      <c r="AL45">
        <v>27</v>
      </c>
    </row>
    <row r="46" spans="1:38">
      <c r="A46" t="s">
        <v>88</v>
      </c>
      <c r="B46" s="34">
        <v>230.88</v>
      </c>
      <c r="C46" s="34">
        <v>86.77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9.2100000000000009</v>
      </c>
      <c r="K46" s="37">
        <v>9.2100000000000009</v>
      </c>
      <c r="L46" s="37">
        <v>9.44</v>
      </c>
      <c r="M46">
        <v>115.38</v>
      </c>
      <c r="N46">
        <v>270.56</v>
      </c>
      <c r="O46">
        <v>99.68</v>
      </c>
      <c r="P46">
        <v>0.62</v>
      </c>
      <c r="Q46">
        <v>17.39</v>
      </c>
      <c r="R46" s="93">
        <v>32.5</v>
      </c>
      <c r="S46" s="93">
        <v>32.5</v>
      </c>
      <c r="T46" s="93">
        <v>32.5</v>
      </c>
      <c r="U46">
        <v>0.95</v>
      </c>
      <c r="V46">
        <v>120.019931</v>
      </c>
      <c r="W46">
        <v>1.3</v>
      </c>
      <c r="X46">
        <v>15</v>
      </c>
      <c r="Y46">
        <v>5</v>
      </c>
      <c r="Z46">
        <v>5</v>
      </c>
      <c r="AA46">
        <v>168.04</v>
      </c>
      <c r="AB46">
        <v>33.61</v>
      </c>
      <c r="AC46">
        <v>75</v>
      </c>
      <c r="AD46">
        <v>30</v>
      </c>
      <c r="AE46">
        <v>37</v>
      </c>
      <c r="AF46">
        <v>18</v>
      </c>
      <c r="AG46">
        <v>5</v>
      </c>
      <c r="AH46">
        <v>10</v>
      </c>
      <c r="AI46">
        <v>10</v>
      </c>
      <c r="AJ46">
        <v>0</v>
      </c>
      <c r="AK46">
        <v>74</v>
      </c>
      <c r="AL46">
        <v>31</v>
      </c>
    </row>
    <row r="47" spans="1:38">
      <c r="A47" t="s">
        <v>89</v>
      </c>
      <c r="B47" s="34">
        <v>230.88</v>
      </c>
      <c r="C47" s="34">
        <v>86.77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9.66</v>
      </c>
      <c r="K47" s="37">
        <v>9.66</v>
      </c>
      <c r="L47" s="37">
        <v>9.9</v>
      </c>
      <c r="M47">
        <v>115.38</v>
      </c>
      <c r="N47">
        <v>270.56</v>
      </c>
      <c r="O47">
        <v>99.68</v>
      </c>
      <c r="P47">
        <v>0.62</v>
      </c>
      <c r="Q47">
        <v>21.17</v>
      </c>
      <c r="R47" s="93">
        <v>32.5</v>
      </c>
      <c r="S47" s="93">
        <v>32.5</v>
      </c>
      <c r="T47" s="93">
        <v>32.5</v>
      </c>
      <c r="U47">
        <v>0.95</v>
      </c>
      <c r="V47">
        <v>123.926969</v>
      </c>
      <c r="W47">
        <v>1.3</v>
      </c>
      <c r="X47">
        <v>15</v>
      </c>
      <c r="Y47">
        <v>5</v>
      </c>
      <c r="Z47">
        <v>5</v>
      </c>
      <c r="AA47">
        <v>186.94</v>
      </c>
      <c r="AB47">
        <v>37.39</v>
      </c>
      <c r="AC47">
        <v>79.650000000000006</v>
      </c>
      <c r="AD47">
        <v>32</v>
      </c>
      <c r="AE47">
        <v>41</v>
      </c>
      <c r="AF47">
        <v>21</v>
      </c>
      <c r="AG47">
        <v>5</v>
      </c>
      <c r="AH47">
        <v>10</v>
      </c>
      <c r="AI47">
        <v>10</v>
      </c>
      <c r="AJ47">
        <v>0</v>
      </c>
      <c r="AK47">
        <v>91</v>
      </c>
      <c r="AL47">
        <v>39</v>
      </c>
    </row>
    <row r="48" spans="1:38">
      <c r="A48" t="s">
        <v>90</v>
      </c>
      <c r="B48" s="34">
        <v>230.88</v>
      </c>
      <c r="C48" s="34">
        <v>86.77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10.96</v>
      </c>
      <c r="K48" s="37">
        <v>10.96</v>
      </c>
      <c r="L48" s="37">
        <v>11.24</v>
      </c>
      <c r="M48">
        <v>115.38</v>
      </c>
      <c r="N48">
        <v>270.56</v>
      </c>
      <c r="O48">
        <v>99.68</v>
      </c>
      <c r="P48">
        <v>0.62</v>
      </c>
      <c r="Q48">
        <v>20.74</v>
      </c>
      <c r="R48" s="93">
        <v>32.5</v>
      </c>
      <c r="S48" s="93">
        <v>32.5</v>
      </c>
      <c r="T48" s="93">
        <v>32.5</v>
      </c>
      <c r="U48">
        <v>0.95</v>
      </c>
      <c r="V48">
        <v>126.939859</v>
      </c>
      <c r="W48">
        <v>1.3</v>
      </c>
      <c r="X48">
        <v>15</v>
      </c>
      <c r="Y48">
        <v>5</v>
      </c>
      <c r="Z48">
        <v>5</v>
      </c>
      <c r="AA48">
        <v>201.51</v>
      </c>
      <c r="AB48">
        <v>40.299999999999997</v>
      </c>
      <c r="AC48">
        <v>82.02</v>
      </c>
      <c r="AD48">
        <v>34</v>
      </c>
      <c r="AE48">
        <v>53</v>
      </c>
      <c r="AF48">
        <v>27</v>
      </c>
      <c r="AG48">
        <v>5</v>
      </c>
      <c r="AH48">
        <v>10</v>
      </c>
      <c r="AI48">
        <v>10</v>
      </c>
      <c r="AJ48">
        <v>0</v>
      </c>
      <c r="AK48">
        <v>119</v>
      </c>
      <c r="AL48">
        <v>51</v>
      </c>
    </row>
    <row r="49" spans="1:38">
      <c r="A49" t="s">
        <v>91</v>
      </c>
      <c r="B49" s="34">
        <v>230.88</v>
      </c>
      <c r="C49" s="34">
        <v>86.77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12.01</v>
      </c>
      <c r="K49" s="37">
        <v>12.01</v>
      </c>
      <c r="L49" s="37">
        <v>12.31</v>
      </c>
      <c r="M49">
        <v>115.38</v>
      </c>
      <c r="N49">
        <v>270.56</v>
      </c>
      <c r="O49">
        <v>99.68</v>
      </c>
      <c r="P49">
        <v>0.62</v>
      </c>
      <c r="Q49">
        <v>20.12</v>
      </c>
      <c r="R49" s="93">
        <v>32.5</v>
      </c>
      <c r="S49" s="93">
        <v>32.5</v>
      </c>
      <c r="T49" s="93">
        <v>32.5</v>
      </c>
      <c r="U49">
        <v>0.95</v>
      </c>
      <c r="V49">
        <v>129.525113</v>
      </c>
      <c r="W49">
        <v>1.3</v>
      </c>
      <c r="X49">
        <v>15</v>
      </c>
      <c r="Y49">
        <v>5</v>
      </c>
      <c r="Z49">
        <v>5</v>
      </c>
      <c r="AA49">
        <v>211.39</v>
      </c>
      <c r="AB49">
        <v>42.28</v>
      </c>
      <c r="AC49">
        <v>66.67</v>
      </c>
      <c r="AD49">
        <v>32</v>
      </c>
      <c r="AE49">
        <v>69</v>
      </c>
      <c r="AF49">
        <v>35</v>
      </c>
      <c r="AG49">
        <v>5</v>
      </c>
      <c r="AH49">
        <v>10</v>
      </c>
      <c r="AI49">
        <v>10</v>
      </c>
      <c r="AJ49">
        <v>0</v>
      </c>
      <c r="AK49">
        <v>147</v>
      </c>
      <c r="AL49">
        <v>63</v>
      </c>
    </row>
    <row r="50" spans="1:38">
      <c r="A50" t="s">
        <v>92</v>
      </c>
      <c r="B50" s="34">
        <v>230.88</v>
      </c>
      <c r="C50" s="34">
        <v>86.77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9.65</v>
      </c>
      <c r="K50" s="37">
        <v>9.65</v>
      </c>
      <c r="L50" s="37">
        <v>9.8800000000000008</v>
      </c>
      <c r="M50">
        <v>115.38</v>
      </c>
      <c r="N50">
        <v>270.56</v>
      </c>
      <c r="O50">
        <v>99.68</v>
      </c>
      <c r="P50">
        <v>0.62</v>
      </c>
      <c r="Q50">
        <v>19.71</v>
      </c>
      <c r="R50" s="93">
        <v>32.5</v>
      </c>
      <c r="S50" s="93">
        <v>32.5</v>
      </c>
      <c r="T50" s="93">
        <v>32.5</v>
      </c>
      <c r="U50">
        <v>0.95</v>
      </c>
      <c r="V50">
        <v>131.614698</v>
      </c>
      <c r="W50">
        <v>1.3</v>
      </c>
      <c r="X50">
        <v>15</v>
      </c>
      <c r="Y50">
        <v>5</v>
      </c>
      <c r="Z50">
        <v>5</v>
      </c>
      <c r="AA50">
        <v>212.37</v>
      </c>
      <c r="AB50">
        <v>42.47</v>
      </c>
      <c r="AC50">
        <v>70</v>
      </c>
      <c r="AD50">
        <v>32</v>
      </c>
      <c r="AE50">
        <v>77</v>
      </c>
      <c r="AF50">
        <v>38</v>
      </c>
      <c r="AG50">
        <v>5</v>
      </c>
      <c r="AH50">
        <v>10</v>
      </c>
      <c r="AI50">
        <v>10</v>
      </c>
      <c r="AJ50">
        <v>0</v>
      </c>
      <c r="AK50">
        <v>161</v>
      </c>
      <c r="AL50">
        <v>69</v>
      </c>
    </row>
    <row r="51" spans="1:38">
      <c r="A51" t="s">
        <v>93</v>
      </c>
      <c r="B51" s="34">
        <v>230.88</v>
      </c>
      <c r="C51" s="34">
        <v>86.77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10.51</v>
      </c>
      <c r="K51" s="37">
        <v>10.51</v>
      </c>
      <c r="L51" s="37">
        <v>10.77</v>
      </c>
      <c r="M51">
        <v>115.38</v>
      </c>
      <c r="N51">
        <v>270.56</v>
      </c>
      <c r="O51">
        <v>99.68</v>
      </c>
      <c r="P51">
        <v>0.62</v>
      </c>
      <c r="Q51">
        <v>15</v>
      </c>
      <c r="R51" s="93">
        <v>32.5</v>
      </c>
      <c r="S51" s="93">
        <v>32.5</v>
      </c>
      <c r="T51" s="93">
        <v>32.5</v>
      </c>
      <c r="U51">
        <v>0.95</v>
      </c>
      <c r="V51">
        <v>137.54328799999999</v>
      </c>
      <c r="W51">
        <v>1.34</v>
      </c>
      <c r="X51">
        <v>15</v>
      </c>
      <c r="Y51">
        <v>5</v>
      </c>
      <c r="Z51">
        <v>5</v>
      </c>
      <c r="AA51">
        <v>204.17</v>
      </c>
      <c r="AB51">
        <v>40.83</v>
      </c>
      <c r="AC51">
        <v>73.33</v>
      </c>
      <c r="AD51">
        <v>33</v>
      </c>
      <c r="AE51">
        <v>85</v>
      </c>
      <c r="AF51">
        <v>42</v>
      </c>
      <c r="AG51">
        <v>5</v>
      </c>
      <c r="AH51">
        <v>10</v>
      </c>
      <c r="AI51">
        <v>10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230.88</v>
      </c>
      <c r="C52" s="34">
        <v>86.77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11.5</v>
      </c>
      <c r="K52" s="37">
        <v>11.5</v>
      </c>
      <c r="L52" s="37">
        <v>11.78</v>
      </c>
      <c r="M52">
        <v>115.38</v>
      </c>
      <c r="N52">
        <v>270.56</v>
      </c>
      <c r="O52">
        <v>99.68</v>
      </c>
      <c r="P52">
        <v>0.62</v>
      </c>
      <c r="Q52">
        <v>14.4</v>
      </c>
      <c r="R52" s="93">
        <v>32.5</v>
      </c>
      <c r="S52" s="93">
        <v>32.5</v>
      </c>
      <c r="T52" s="93">
        <v>32.5</v>
      </c>
      <c r="U52">
        <v>0.95</v>
      </c>
      <c r="V52">
        <v>137.34890799999999</v>
      </c>
      <c r="W52">
        <v>1.34</v>
      </c>
      <c r="X52">
        <v>15</v>
      </c>
      <c r="Y52">
        <v>5</v>
      </c>
      <c r="Z52">
        <v>5</v>
      </c>
      <c r="AA52">
        <v>204.17</v>
      </c>
      <c r="AB52">
        <v>40.83</v>
      </c>
      <c r="AC52">
        <v>77.260000000000005</v>
      </c>
      <c r="AD52">
        <v>33</v>
      </c>
      <c r="AE52">
        <v>85</v>
      </c>
      <c r="AF52">
        <v>43</v>
      </c>
      <c r="AG52">
        <v>5</v>
      </c>
      <c r="AH52">
        <v>10</v>
      </c>
      <c r="AI52">
        <v>10</v>
      </c>
      <c r="AJ52">
        <v>0</v>
      </c>
      <c r="AK52">
        <v>179</v>
      </c>
      <c r="AL52">
        <v>76</v>
      </c>
    </row>
    <row r="53" spans="1:38">
      <c r="A53" t="s">
        <v>95</v>
      </c>
      <c r="B53" s="34">
        <v>230.88</v>
      </c>
      <c r="C53" s="34">
        <v>86.77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12.5</v>
      </c>
      <c r="K53" s="37">
        <v>12.5</v>
      </c>
      <c r="L53" s="37">
        <v>12.82</v>
      </c>
      <c r="M53">
        <v>115.38</v>
      </c>
      <c r="N53">
        <v>270.56</v>
      </c>
      <c r="O53">
        <v>99.68</v>
      </c>
      <c r="P53">
        <v>0.62</v>
      </c>
      <c r="Q53">
        <v>13.8</v>
      </c>
      <c r="R53" s="93">
        <v>32.5</v>
      </c>
      <c r="S53" s="93">
        <v>32.5</v>
      </c>
      <c r="T53" s="93">
        <v>32.5</v>
      </c>
      <c r="U53">
        <v>0.95</v>
      </c>
      <c r="V53">
        <v>136.29925600000001</v>
      </c>
      <c r="W53">
        <v>1.34</v>
      </c>
      <c r="X53">
        <v>15</v>
      </c>
      <c r="Y53">
        <v>5</v>
      </c>
      <c r="Z53">
        <v>5</v>
      </c>
      <c r="AA53">
        <v>192.31</v>
      </c>
      <c r="AB53">
        <v>38.46</v>
      </c>
      <c r="AC53">
        <v>71.08</v>
      </c>
      <c r="AD53">
        <v>33</v>
      </c>
      <c r="AE53">
        <v>82</v>
      </c>
      <c r="AF53">
        <v>41</v>
      </c>
      <c r="AG53">
        <v>5</v>
      </c>
      <c r="AH53">
        <v>10</v>
      </c>
      <c r="AI53">
        <v>10</v>
      </c>
      <c r="AJ53">
        <v>0</v>
      </c>
      <c r="AK53">
        <v>172</v>
      </c>
      <c r="AL53">
        <v>73</v>
      </c>
    </row>
    <row r="54" spans="1:38">
      <c r="A54" t="s">
        <v>96</v>
      </c>
      <c r="B54" s="34">
        <v>230.88</v>
      </c>
      <c r="C54" s="34">
        <v>86.77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12.71</v>
      </c>
      <c r="K54" s="37">
        <v>12.71</v>
      </c>
      <c r="L54" s="37">
        <v>13.04</v>
      </c>
      <c r="M54">
        <v>115.38</v>
      </c>
      <c r="N54">
        <v>270.56</v>
      </c>
      <c r="O54">
        <v>99.68</v>
      </c>
      <c r="P54">
        <v>0.62</v>
      </c>
      <c r="Q54">
        <v>13.2</v>
      </c>
      <c r="R54" s="93">
        <v>32.5</v>
      </c>
      <c r="S54" s="93">
        <v>32.5</v>
      </c>
      <c r="T54" s="93">
        <v>32.5</v>
      </c>
      <c r="U54">
        <v>0.95</v>
      </c>
      <c r="V54">
        <v>135.43426500000001</v>
      </c>
      <c r="W54">
        <v>1.34</v>
      </c>
      <c r="X54">
        <v>15</v>
      </c>
      <c r="Y54">
        <v>5</v>
      </c>
      <c r="Z54">
        <v>5</v>
      </c>
      <c r="AA54">
        <v>192.29</v>
      </c>
      <c r="AB54">
        <v>38.46</v>
      </c>
      <c r="AC54">
        <v>71.510000000000005</v>
      </c>
      <c r="AD54">
        <v>33</v>
      </c>
      <c r="AE54">
        <v>83</v>
      </c>
      <c r="AF54">
        <v>41</v>
      </c>
      <c r="AG54">
        <v>5</v>
      </c>
      <c r="AH54">
        <v>10</v>
      </c>
      <c r="AI54">
        <v>10</v>
      </c>
      <c r="AJ54">
        <v>0</v>
      </c>
      <c r="AK54">
        <v>172</v>
      </c>
      <c r="AL54">
        <v>73</v>
      </c>
    </row>
    <row r="55" spans="1:38">
      <c r="A55" t="s">
        <v>97</v>
      </c>
      <c r="B55" s="34">
        <v>230.88</v>
      </c>
      <c r="C55" s="34">
        <v>86.77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13.05</v>
      </c>
      <c r="K55" s="37">
        <v>13.05</v>
      </c>
      <c r="L55" s="37">
        <v>13.37</v>
      </c>
      <c r="M55">
        <v>115.38</v>
      </c>
      <c r="N55">
        <v>270.56</v>
      </c>
      <c r="O55">
        <v>99.68</v>
      </c>
      <c r="P55">
        <v>0.62</v>
      </c>
      <c r="Q55">
        <v>11.1</v>
      </c>
      <c r="R55" s="93">
        <v>32.5</v>
      </c>
      <c r="S55" s="93">
        <v>32.5</v>
      </c>
      <c r="T55" s="93">
        <v>32.5</v>
      </c>
      <c r="U55">
        <v>0.99</v>
      </c>
      <c r="V55">
        <v>133.78203500000001</v>
      </c>
      <c r="W55">
        <v>1.34</v>
      </c>
      <c r="X55">
        <v>15</v>
      </c>
      <c r="Y55">
        <v>5</v>
      </c>
      <c r="Z55">
        <v>5</v>
      </c>
      <c r="AA55">
        <v>158.33000000000001</v>
      </c>
      <c r="AB55">
        <v>31.67</v>
      </c>
      <c r="AC55">
        <v>71.040000000000006</v>
      </c>
      <c r="AD55">
        <v>30</v>
      </c>
      <c r="AE55">
        <v>77</v>
      </c>
      <c r="AF55">
        <v>38</v>
      </c>
      <c r="AG55">
        <v>5</v>
      </c>
      <c r="AH55">
        <v>10</v>
      </c>
      <c r="AI55">
        <v>10</v>
      </c>
      <c r="AJ55">
        <v>0</v>
      </c>
      <c r="AK55">
        <v>158</v>
      </c>
      <c r="AL55">
        <v>67</v>
      </c>
    </row>
    <row r="56" spans="1:38">
      <c r="A56" t="s">
        <v>98</v>
      </c>
      <c r="B56" s="34">
        <v>230.88</v>
      </c>
      <c r="C56" s="34">
        <v>75.83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12.87</v>
      </c>
      <c r="K56" s="37">
        <v>12.87</v>
      </c>
      <c r="L56" s="37">
        <v>13.2</v>
      </c>
      <c r="M56">
        <v>115.38</v>
      </c>
      <c r="N56">
        <v>270.56</v>
      </c>
      <c r="O56">
        <v>81.77</v>
      </c>
      <c r="P56">
        <v>0.62</v>
      </c>
      <c r="Q56">
        <v>10.86</v>
      </c>
      <c r="R56" s="93">
        <v>32.5</v>
      </c>
      <c r="S56" s="93">
        <v>32.5</v>
      </c>
      <c r="T56" s="93">
        <v>32.5</v>
      </c>
      <c r="U56">
        <v>0.99</v>
      </c>
      <c r="V56">
        <v>131.06071499999999</v>
      </c>
      <c r="W56">
        <v>1.34</v>
      </c>
      <c r="X56">
        <v>15</v>
      </c>
      <c r="Y56">
        <v>5</v>
      </c>
      <c r="Z56">
        <v>5</v>
      </c>
      <c r="AA56">
        <v>158.33000000000001</v>
      </c>
      <c r="AB56">
        <v>31.67</v>
      </c>
      <c r="AC56">
        <v>70.959999999999994</v>
      </c>
      <c r="AD56">
        <v>31</v>
      </c>
      <c r="AE56">
        <v>77</v>
      </c>
      <c r="AF56">
        <v>38</v>
      </c>
      <c r="AG56">
        <v>5</v>
      </c>
      <c r="AH56">
        <v>10</v>
      </c>
      <c r="AI56">
        <v>10</v>
      </c>
      <c r="AJ56">
        <v>0</v>
      </c>
      <c r="AK56">
        <v>158</v>
      </c>
      <c r="AL56">
        <v>67</v>
      </c>
    </row>
    <row r="57" spans="1:38">
      <c r="A57" t="s">
        <v>99</v>
      </c>
      <c r="B57" s="34">
        <v>230.88</v>
      </c>
      <c r="C57" s="34">
        <v>86.77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12.33</v>
      </c>
      <c r="K57" s="37">
        <v>12.33</v>
      </c>
      <c r="L57" s="37">
        <v>12.63</v>
      </c>
      <c r="M57">
        <v>115.38</v>
      </c>
      <c r="N57">
        <v>270.56</v>
      </c>
      <c r="O57">
        <v>99.68</v>
      </c>
      <c r="P57">
        <v>0.62</v>
      </c>
      <c r="Q57">
        <v>9.4700000000000006</v>
      </c>
      <c r="R57" s="93">
        <v>32.5</v>
      </c>
      <c r="S57" s="93">
        <v>32.5</v>
      </c>
      <c r="T57" s="93">
        <v>32.5</v>
      </c>
      <c r="U57">
        <v>0.99</v>
      </c>
      <c r="V57">
        <v>127.970073</v>
      </c>
      <c r="W57">
        <v>1.34</v>
      </c>
      <c r="X57">
        <v>15</v>
      </c>
      <c r="Y57">
        <v>5</v>
      </c>
      <c r="Z57">
        <v>5</v>
      </c>
      <c r="AA57">
        <v>158.33000000000001</v>
      </c>
      <c r="AB57">
        <v>31.67</v>
      </c>
      <c r="AC57">
        <v>70.72</v>
      </c>
      <c r="AD57">
        <v>31</v>
      </c>
      <c r="AE57">
        <v>75</v>
      </c>
      <c r="AF57">
        <v>37</v>
      </c>
      <c r="AG57">
        <v>5</v>
      </c>
      <c r="AH57">
        <v>10</v>
      </c>
      <c r="AI57">
        <v>10</v>
      </c>
      <c r="AJ57">
        <v>0</v>
      </c>
      <c r="AK57">
        <v>154</v>
      </c>
      <c r="AL57">
        <v>66</v>
      </c>
    </row>
    <row r="58" spans="1:38">
      <c r="A58" t="s">
        <v>100</v>
      </c>
      <c r="B58" s="34">
        <v>230.88</v>
      </c>
      <c r="C58" s="34">
        <v>86.77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10.18</v>
      </c>
      <c r="K58" s="37">
        <v>10.18</v>
      </c>
      <c r="L58" s="37">
        <v>10.44</v>
      </c>
      <c r="M58">
        <v>115.38</v>
      </c>
      <c r="N58">
        <v>270.56</v>
      </c>
      <c r="O58">
        <v>99.68</v>
      </c>
      <c r="P58">
        <v>0.62</v>
      </c>
      <c r="Q58">
        <v>9.06</v>
      </c>
      <c r="R58" s="93">
        <v>32.5</v>
      </c>
      <c r="S58" s="93">
        <v>32.5</v>
      </c>
      <c r="T58" s="93">
        <v>32.5</v>
      </c>
      <c r="U58">
        <v>0.99</v>
      </c>
      <c r="V58">
        <v>122.682937</v>
      </c>
      <c r="W58">
        <v>1.34</v>
      </c>
      <c r="X58">
        <v>15</v>
      </c>
      <c r="Y58">
        <v>5</v>
      </c>
      <c r="Z58">
        <v>5</v>
      </c>
      <c r="AA58">
        <v>158.33000000000001</v>
      </c>
      <c r="AB58">
        <v>31.67</v>
      </c>
      <c r="AC58">
        <v>70.349999999999994</v>
      </c>
      <c r="AD58">
        <v>31</v>
      </c>
      <c r="AE58">
        <v>73</v>
      </c>
      <c r="AF58">
        <v>37</v>
      </c>
      <c r="AG58">
        <v>5</v>
      </c>
      <c r="AH58">
        <v>10</v>
      </c>
      <c r="AI58">
        <v>10</v>
      </c>
      <c r="AJ58">
        <v>0</v>
      </c>
      <c r="AK58">
        <v>154</v>
      </c>
      <c r="AL58">
        <v>66</v>
      </c>
    </row>
    <row r="59" spans="1:38">
      <c r="A59" t="s">
        <v>101</v>
      </c>
      <c r="B59" s="34">
        <v>230.88</v>
      </c>
      <c r="C59" s="34">
        <v>86.77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10.19</v>
      </c>
      <c r="K59" s="37">
        <v>10.19</v>
      </c>
      <c r="L59" s="37">
        <v>10.44</v>
      </c>
      <c r="M59">
        <v>115.38</v>
      </c>
      <c r="N59">
        <v>270.56</v>
      </c>
      <c r="O59">
        <v>99.68</v>
      </c>
      <c r="P59">
        <v>0.65</v>
      </c>
      <c r="Q59">
        <v>7.21</v>
      </c>
      <c r="R59" s="93">
        <v>32.5</v>
      </c>
      <c r="S59" s="93">
        <v>32.5</v>
      </c>
      <c r="T59" s="93">
        <v>32.5</v>
      </c>
      <c r="U59">
        <v>0.99</v>
      </c>
      <c r="V59">
        <v>116.44333899999999</v>
      </c>
      <c r="W59">
        <v>1.34</v>
      </c>
      <c r="X59">
        <v>15</v>
      </c>
      <c r="Y59">
        <v>5</v>
      </c>
      <c r="Z59">
        <v>5</v>
      </c>
      <c r="AA59">
        <v>150</v>
      </c>
      <c r="AB59">
        <v>30</v>
      </c>
      <c r="AC59">
        <v>69.67</v>
      </c>
      <c r="AD59">
        <v>30</v>
      </c>
      <c r="AE59">
        <v>68</v>
      </c>
      <c r="AF59">
        <v>34</v>
      </c>
      <c r="AG59">
        <v>5</v>
      </c>
      <c r="AH59">
        <v>10</v>
      </c>
      <c r="AI59">
        <v>10</v>
      </c>
      <c r="AJ59">
        <v>0</v>
      </c>
      <c r="AK59">
        <v>137</v>
      </c>
      <c r="AL59">
        <v>58</v>
      </c>
    </row>
    <row r="60" spans="1:38">
      <c r="A60" t="s">
        <v>102</v>
      </c>
      <c r="B60" s="34">
        <v>230.88</v>
      </c>
      <c r="C60" s="34">
        <v>75.83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9.7100000000000009</v>
      </c>
      <c r="K60" s="37">
        <v>9.7100000000000009</v>
      </c>
      <c r="L60" s="37">
        <v>9.9499999999999993</v>
      </c>
      <c r="M60">
        <v>115.38</v>
      </c>
      <c r="N60">
        <v>270.56</v>
      </c>
      <c r="O60">
        <v>81.77</v>
      </c>
      <c r="P60">
        <v>0.65</v>
      </c>
      <c r="Q60">
        <v>7.21</v>
      </c>
      <c r="R60" s="93">
        <v>32.5</v>
      </c>
      <c r="S60" s="93">
        <v>32.5</v>
      </c>
      <c r="T60" s="93">
        <v>32.5</v>
      </c>
      <c r="U60">
        <v>0.99</v>
      </c>
      <c r="V60">
        <v>108.920833</v>
      </c>
      <c r="W60">
        <v>1.34</v>
      </c>
      <c r="X60">
        <v>15</v>
      </c>
      <c r="Y60">
        <v>5</v>
      </c>
      <c r="Z60">
        <v>5</v>
      </c>
      <c r="AA60">
        <v>150</v>
      </c>
      <c r="AB60">
        <v>30</v>
      </c>
      <c r="AC60">
        <v>68.45</v>
      </c>
      <c r="AD60">
        <v>28</v>
      </c>
      <c r="AE60">
        <v>63</v>
      </c>
      <c r="AF60">
        <v>32</v>
      </c>
      <c r="AG60">
        <v>5</v>
      </c>
      <c r="AH60">
        <v>10</v>
      </c>
      <c r="AI60">
        <v>10</v>
      </c>
      <c r="AJ60">
        <v>0</v>
      </c>
      <c r="AK60">
        <v>130</v>
      </c>
      <c r="AL60">
        <v>55</v>
      </c>
    </row>
    <row r="61" spans="1:38">
      <c r="A61" t="s">
        <v>103</v>
      </c>
      <c r="B61" s="34">
        <v>230.88</v>
      </c>
      <c r="C61" s="34">
        <v>75.83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8.89</v>
      </c>
      <c r="K61" s="37">
        <v>8.89</v>
      </c>
      <c r="L61" s="37">
        <v>9.11</v>
      </c>
      <c r="M61">
        <v>115.38</v>
      </c>
      <c r="N61">
        <v>270.56</v>
      </c>
      <c r="O61">
        <v>99.68</v>
      </c>
      <c r="P61">
        <v>0.65</v>
      </c>
      <c r="Q61">
        <v>7.21</v>
      </c>
      <c r="R61" s="93">
        <v>32.5</v>
      </c>
      <c r="S61" s="93">
        <v>32.5</v>
      </c>
      <c r="T61" s="93">
        <v>32.5</v>
      </c>
      <c r="U61">
        <v>0.99</v>
      </c>
      <c r="V61">
        <v>100.59165</v>
      </c>
      <c r="W61">
        <v>1.34</v>
      </c>
      <c r="X61">
        <v>15</v>
      </c>
      <c r="Y61">
        <v>5</v>
      </c>
      <c r="Z61">
        <v>5</v>
      </c>
      <c r="AA61">
        <v>125.3</v>
      </c>
      <c r="AB61">
        <v>25.06</v>
      </c>
      <c r="AC61">
        <v>61.36</v>
      </c>
      <c r="AD61">
        <v>24</v>
      </c>
      <c r="AE61">
        <v>60</v>
      </c>
      <c r="AF61">
        <v>30</v>
      </c>
      <c r="AG61">
        <v>5</v>
      </c>
      <c r="AH61">
        <v>10</v>
      </c>
      <c r="AI61">
        <v>10</v>
      </c>
      <c r="AJ61">
        <v>0</v>
      </c>
      <c r="AK61">
        <v>120</v>
      </c>
      <c r="AL61">
        <v>52</v>
      </c>
    </row>
    <row r="62" spans="1:38">
      <c r="A62" t="s">
        <v>104</v>
      </c>
      <c r="B62" s="34">
        <v>230.88</v>
      </c>
      <c r="C62" s="34">
        <v>86.77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8.34</v>
      </c>
      <c r="K62" s="37">
        <v>8.34</v>
      </c>
      <c r="L62" s="37">
        <v>8.5500000000000007</v>
      </c>
      <c r="M62">
        <v>115.38</v>
      </c>
      <c r="N62">
        <v>270.56</v>
      </c>
      <c r="O62">
        <v>99.68</v>
      </c>
      <c r="P62">
        <v>0.65</v>
      </c>
      <c r="Q62">
        <v>7.21</v>
      </c>
      <c r="R62" s="93">
        <v>32.5</v>
      </c>
      <c r="S62" s="93">
        <v>32.5</v>
      </c>
      <c r="T62" s="93">
        <v>32.5</v>
      </c>
      <c r="U62">
        <v>0.99</v>
      </c>
      <c r="V62">
        <v>92.058368000000002</v>
      </c>
      <c r="W62">
        <v>1.34</v>
      </c>
      <c r="X62">
        <v>15</v>
      </c>
      <c r="Y62">
        <v>5</v>
      </c>
      <c r="Z62">
        <v>5</v>
      </c>
      <c r="AA62">
        <v>125.3</v>
      </c>
      <c r="AB62">
        <v>25.06</v>
      </c>
      <c r="AC62">
        <v>59.73</v>
      </c>
      <c r="AD62">
        <v>22</v>
      </c>
      <c r="AE62">
        <v>55</v>
      </c>
      <c r="AF62">
        <v>28</v>
      </c>
      <c r="AG62">
        <v>5</v>
      </c>
      <c r="AH62">
        <v>10</v>
      </c>
      <c r="AI62">
        <v>10</v>
      </c>
      <c r="AJ62">
        <v>19.239999999999998</v>
      </c>
      <c r="AK62">
        <v>111</v>
      </c>
      <c r="AL62">
        <v>47</v>
      </c>
    </row>
    <row r="63" spans="1:38">
      <c r="A63" t="s">
        <v>105</v>
      </c>
      <c r="B63" s="34">
        <v>230.88</v>
      </c>
      <c r="C63" s="34">
        <v>86.77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7.74</v>
      </c>
      <c r="K63" s="37">
        <v>7.74</v>
      </c>
      <c r="L63" s="37">
        <v>7.93</v>
      </c>
      <c r="M63">
        <v>115.38</v>
      </c>
      <c r="N63">
        <v>270.56</v>
      </c>
      <c r="O63">
        <v>99.68</v>
      </c>
      <c r="P63">
        <v>0.65</v>
      </c>
      <c r="Q63">
        <v>7.21</v>
      </c>
      <c r="R63" s="93">
        <v>32.5</v>
      </c>
      <c r="S63" s="93">
        <v>32.5</v>
      </c>
      <c r="T63" s="93">
        <v>32.5</v>
      </c>
      <c r="U63">
        <v>0.99</v>
      </c>
      <c r="V63">
        <v>83.748622999999995</v>
      </c>
      <c r="W63">
        <v>1.39</v>
      </c>
      <c r="X63">
        <v>15</v>
      </c>
      <c r="Y63">
        <v>5</v>
      </c>
      <c r="Z63">
        <v>5</v>
      </c>
      <c r="AA63">
        <v>100.3</v>
      </c>
      <c r="AB63">
        <v>20.059999999999999</v>
      </c>
      <c r="AC63">
        <v>57.91</v>
      </c>
      <c r="AD63">
        <v>21</v>
      </c>
      <c r="AE63">
        <v>47</v>
      </c>
      <c r="AF63">
        <v>23</v>
      </c>
      <c r="AG63">
        <v>5</v>
      </c>
      <c r="AH63">
        <v>10</v>
      </c>
      <c r="AI63">
        <v>10</v>
      </c>
      <c r="AJ63">
        <v>19.239999999999998</v>
      </c>
      <c r="AK63">
        <v>97</v>
      </c>
      <c r="AL63">
        <v>41</v>
      </c>
    </row>
    <row r="64" spans="1:38">
      <c r="A64" t="s">
        <v>106</v>
      </c>
      <c r="B64" s="34">
        <v>230.88</v>
      </c>
      <c r="C64" s="34">
        <v>86.77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5.44</v>
      </c>
      <c r="K64" s="37">
        <v>5.44</v>
      </c>
      <c r="L64" s="37">
        <v>5.58</v>
      </c>
      <c r="M64">
        <v>115.38</v>
      </c>
      <c r="N64">
        <v>270.56</v>
      </c>
      <c r="O64">
        <v>99.68</v>
      </c>
      <c r="P64">
        <v>0.65</v>
      </c>
      <c r="Q64">
        <v>7.21</v>
      </c>
      <c r="R64" s="93">
        <v>32.5</v>
      </c>
      <c r="S64" s="93">
        <v>32.5</v>
      </c>
      <c r="T64" s="93">
        <v>32.5</v>
      </c>
      <c r="U64">
        <v>0.99</v>
      </c>
      <c r="V64">
        <v>74.457258999999993</v>
      </c>
      <c r="W64">
        <v>1.39</v>
      </c>
      <c r="X64">
        <v>15</v>
      </c>
      <c r="Y64">
        <v>5</v>
      </c>
      <c r="Z64">
        <v>5</v>
      </c>
      <c r="AA64">
        <v>100.3</v>
      </c>
      <c r="AB64">
        <v>20.059999999999999</v>
      </c>
      <c r="AC64">
        <v>53.96</v>
      </c>
      <c r="AD64">
        <v>19</v>
      </c>
      <c r="AE64">
        <v>42</v>
      </c>
      <c r="AF64">
        <v>21</v>
      </c>
      <c r="AG64">
        <v>5</v>
      </c>
      <c r="AH64">
        <v>10</v>
      </c>
      <c r="AI64">
        <v>10</v>
      </c>
      <c r="AJ64">
        <v>19.239999999999998</v>
      </c>
      <c r="AK64">
        <v>86</v>
      </c>
      <c r="AL64">
        <v>37</v>
      </c>
    </row>
    <row r="65" spans="1:38">
      <c r="A65" t="s">
        <v>107</v>
      </c>
      <c r="B65" s="34">
        <v>230.88</v>
      </c>
      <c r="C65" s="34">
        <v>86.77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4.87</v>
      </c>
      <c r="K65" s="37">
        <v>4.87</v>
      </c>
      <c r="L65" s="37">
        <v>4.99</v>
      </c>
      <c r="M65">
        <v>115.38</v>
      </c>
      <c r="N65">
        <v>270.56</v>
      </c>
      <c r="O65">
        <v>99.68</v>
      </c>
      <c r="P65">
        <v>0.65</v>
      </c>
      <c r="Q65">
        <v>7.21</v>
      </c>
      <c r="R65" s="93">
        <v>32.5</v>
      </c>
      <c r="S65" s="93">
        <v>32.5</v>
      </c>
      <c r="T65" s="93">
        <v>32.5</v>
      </c>
      <c r="U65">
        <v>0.99</v>
      </c>
      <c r="V65">
        <v>65.175613999999996</v>
      </c>
      <c r="W65">
        <v>1.39</v>
      </c>
      <c r="X65">
        <v>15</v>
      </c>
      <c r="Y65">
        <v>5</v>
      </c>
      <c r="Z65">
        <v>5</v>
      </c>
      <c r="AA65">
        <v>112.97</v>
      </c>
      <c r="AB65">
        <v>22.59</v>
      </c>
      <c r="AC65">
        <v>44.42</v>
      </c>
      <c r="AD65">
        <v>16</v>
      </c>
      <c r="AE65">
        <v>37</v>
      </c>
      <c r="AF65">
        <v>18</v>
      </c>
      <c r="AG65">
        <v>5</v>
      </c>
      <c r="AH65">
        <v>10</v>
      </c>
      <c r="AI65">
        <v>10</v>
      </c>
      <c r="AJ65">
        <v>19.239999999999998</v>
      </c>
      <c r="AK65">
        <v>81</v>
      </c>
      <c r="AL65">
        <v>34</v>
      </c>
    </row>
    <row r="66" spans="1:38">
      <c r="A66" t="s">
        <v>108</v>
      </c>
      <c r="B66" s="34">
        <v>230.88</v>
      </c>
      <c r="C66" s="34">
        <v>86.77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4.3</v>
      </c>
      <c r="K66" s="37">
        <v>4.3</v>
      </c>
      <c r="L66" s="37">
        <v>4.41</v>
      </c>
      <c r="M66">
        <v>115.38</v>
      </c>
      <c r="N66">
        <v>270.56</v>
      </c>
      <c r="O66">
        <v>99.68</v>
      </c>
      <c r="P66">
        <v>0.65</v>
      </c>
      <c r="Q66">
        <v>7.21</v>
      </c>
      <c r="R66" s="93">
        <v>32.5</v>
      </c>
      <c r="S66" s="93">
        <v>32.5</v>
      </c>
      <c r="T66" s="93">
        <v>32.5</v>
      </c>
      <c r="U66">
        <v>0.99</v>
      </c>
      <c r="V66">
        <v>56.039754000000002</v>
      </c>
      <c r="W66">
        <v>1.39</v>
      </c>
      <c r="X66">
        <v>15</v>
      </c>
      <c r="Y66">
        <v>5</v>
      </c>
      <c r="Z66">
        <v>5</v>
      </c>
      <c r="AA66">
        <v>104.63</v>
      </c>
      <c r="AB66">
        <v>20.93</v>
      </c>
      <c r="AC66">
        <v>39.92</v>
      </c>
      <c r="AD66">
        <v>14</v>
      </c>
      <c r="AE66">
        <v>33</v>
      </c>
      <c r="AF66">
        <v>17</v>
      </c>
      <c r="AG66">
        <v>5</v>
      </c>
      <c r="AH66">
        <v>10</v>
      </c>
      <c r="AI66">
        <v>10</v>
      </c>
      <c r="AJ66">
        <v>20.2</v>
      </c>
      <c r="AK66">
        <v>70</v>
      </c>
      <c r="AL66">
        <v>30</v>
      </c>
    </row>
    <row r="67" spans="1:38">
      <c r="A67" t="s">
        <v>109</v>
      </c>
      <c r="B67" s="34">
        <v>230.88</v>
      </c>
      <c r="C67" s="34">
        <v>86.77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3.57</v>
      </c>
      <c r="K67" s="37">
        <v>3.57</v>
      </c>
      <c r="L67" s="37">
        <v>3.66</v>
      </c>
      <c r="M67">
        <v>115.38</v>
      </c>
      <c r="N67">
        <v>270.56</v>
      </c>
      <c r="O67">
        <v>99.68</v>
      </c>
      <c r="P67">
        <v>0.65</v>
      </c>
      <c r="Q67">
        <v>8.0399999999999991</v>
      </c>
      <c r="R67" s="93">
        <v>32.5</v>
      </c>
      <c r="S67" s="93">
        <v>32.5</v>
      </c>
      <c r="T67" s="93">
        <v>32.5</v>
      </c>
      <c r="U67">
        <v>0.99</v>
      </c>
      <c r="V67">
        <v>47.214902000000002</v>
      </c>
      <c r="W67">
        <v>1.39</v>
      </c>
      <c r="X67">
        <v>15</v>
      </c>
      <c r="Y67">
        <v>5</v>
      </c>
      <c r="Z67">
        <v>5</v>
      </c>
      <c r="AA67">
        <v>96.3</v>
      </c>
      <c r="AB67">
        <v>19.260000000000002</v>
      </c>
      <c r="AC67">
        <v>27.98</v>
      </c>
      <c r="AD67">
        <v>13</v>
      </c>
      <c r="AE67">
        <v>31</v>
      </c>
      <c r="AF67">
        <v>15</v>
      </c>
      <c r="AG67">
        <v>6.66</v>
      </c>
      <c r="AH67">
        <v>13.33</v>
      </c>
      <c r="AI67">
        <v>13.33</v>
      </c>
      <c r="AJ67">
        <v>20.2</v>
      </c>
      <c r="AK67">
        <v>64</v>
      </c>
      <c r="AL67">
        <v>28</v>
      </c>
    </row>
    <row r="68" spans="1:38">
      <c r="A68" t="s">
        <v>110</v>
      </c>
      <c r="B68" s="34">
        <v>230.88</v>
      </c>
      <c r="C68" s="34">
        <v>86.77</v>
      </c>
      <c r="D68" s="93">
        <f t="shared" ref="D68:D98" si="1">R68+S68+T68</f>
        <v>87.5</v>
      </c>
      <c r="E68" s="34">
        <v>0</v>
      </c>
      <c r="F68" s="34"/>
      <c r="G68" s="34"/>
      <c r="H68" s="34"/>
      <c r="I68" s="34"/>
      <c r="J68" s="37">
        <v>2.87</v>
      </c>
      <c r="K68" s="37">
        <v>2.87</v>
      </c>
      <c r="L68" s="37">
        <v>2.95</v>
      </c>
      <c r="M68">
        <v>115.38</v>
      </c>
      <c r="N68">
        <v>270.56</v>
      </c>
      <c r="O68">
        <v>99.68</v>
      </c>
      <c r="P68">
        <v>0.65</v>
      </c>
      <c r="Q68">
        <v>8.52</v>
      </c>
      <c r="R68" s="93">
        <v>33</v>
      </c>
      <c r="S68" s="93">
        <v>21.5</v>
      </c>
      <c r="T68" s="93">
        <v>33</v>
      </c>
      <c r="U68">
        <v>0.99</v>
      </c>
      <c r="V68">
        <v>38.390050000000002</v>
      </c>
      <c r="W68">
        <v>1.39</v>
      </c>
      <c r="X68">
        <v>15</v>
      </c>
      <c r="Y68">
        <v>5</v>
      </c>
      <c r="Z68">
        <v>5</v>
      </c>
      <c r="AA68">
        <v>86.96</v>
      </c>
      <c r="AB68">
        <v>17.39</v>
      </c>
      <c r="AC68">
        <v>23.84</v>
      </c>
      <c r="AD68">
        <v>11</v>
      </c>
      <c r="AE68">
        <v>25</v>
      </c>
      <c r="AF68">
        <v>13</v>
      </c>
      <c r="AG68">
        <v>6.66</v>
      </c>
      <c r="AH68">
        <v>13.33</v>
      </c>
      <c r="AI68">
        <v>13.33</v>
      </c>
      <c r="AJ68">
        <v>20.2</v>
      </c>
      <c r="AK68">
        <v>56</v>
      </c>
      <c r="AL68">
        <v>24</v>
      </c>
    </row>
    <row r="69" spans="1:38">
      <c r="A69" t="s">
        <v>111</v>
      </c>
      <c r="B69" s="34">
        <v>230.88</v>
      </c>
      <c r="C69" s="34">
        <v>86.77</v>
      </c>
      <c r="D69" s="93">
        <f t="shared" si="1"/>
        <v>70.25</v>
      </c>
      <c r="E69" s="34">
        <v>0</v>
      </c>
      <c r="F69" s="34"/>
      <c r="G69" s="34"/>
      <c r="H69" s="34"/>
      <c r="I69" s="34"/>
      <c r="J69" s="37">
        <v>2.14</v>
      </c>
      <c r="K69" s="37">
        <v>2.14</v>
      </c>
      <c r="L69" s="37">
        <v>2.2000000000000002</v>
      </c>
      <c r="M69">
        <v>115.38</v>
      </c>
      <c r="N69">
        <v>270.56</v>
      </c>
      <c r="O69">
        <v>99.68</v>
      </c>
      <c r="P69">
        <v>0.65</v>
      </c>
      <c r="Q69">
        <v>9.06</v>
      </c>
      <c r="R69" s="93">
        <v>33</v>
      </c>
      <c r="S69" s="93">
        <v>13.9</v>
      </c>
      <c r="T69" s="93">
        <v>23.35</v>
      </c>
      <c r="U69">
        <v>0.99</v>
      </c>
      <c r="V69">
        <v>28.914024999999999</v>
      </c>
      <c r="W69">
        <v>1.39</v>
      </c>
      <c r="X69">
        <v>16.48</v>
      </c>
      <c r="Y69">
        <v>5.49</v>
      </c>
      <c r="Z69">
        <v>5.49</v>
      </c>
      <c r="AA69">
        <v>60.11</v>
      </c>
      <c r="AB69">
        <v>12.02</v>
      </c>
      <c r="AC69">
        <v>19.43</v>
      </c>
      <c r="AD69">
        <v>9</v>
      </c>
      <c r="AE69">
        <v>21</v>
      </c>
      <c r="AF69">
        <v>11</v>
      </c>
      <c r="AG69">
        <v>6.66</v>
      </c>
      <c r="AH69">
        <v>13.33</v>
      </c>
      <c r="AI69">
        <v>13.33</v>
      </c>
      <c r="AJ69">
        <v>21.16</v>
      </c>
      <c r="AK69">
        <v>42</v>
      </c>
      <c r="AL69">
        <v>18</v>
      </c>
    </row>
    <row r="70" spans="1:38">
      <c r="A70" t="s">
        <v>112</v>
      </c>
      <c r="B70" s="34">
        <v>230.88</v>
      </c>
      <c r="C70" s="34">
        <v>86.77</v>
      </c>
      <c r="D70" s="93">
        <f t="shared" si="1"/>
        <v>43.63</v>
      </c>
      <c r="E70" s="34">
        <v>0</v>
      </c>
      <c r="F70" s="34"/>
      <c r="G70" s="34"/>
      <c r="H70" s="34"/>
      <c r="I70" s="34"/>
      <c r="J70" s="37">
        <v>1.6</v>
      </c>
      <c r="K70" s="37">
        <v>1.6</v>
      </c>
      <c r="L70" s="37">
        <v>1.64</v>
      </c>
      <c r="M70">
        <v>115.38</v>
      </c>
      <c r="N70">
        <v>270.56</v>
      </c>
      <c r="O70">
        <v>99.68</v>
      </c>
      <c r="P70">
        <v>0.65</v>
      </c>
      <c r="Q70">
        <v>10.07</v>
      </c>
      <c r="R70" s="93">
        <v>26.53</v>
      </c>
      <c r="S70" s="93">
        <v>5.5</v>
      </c>
      <c r="T70" s="93">
        <v>11.6</v>
      </c>
      <c r="U70">
        <v>0.99</v>
      </c>
      <c r="V70">
        <v>21.663651000000002</v>
      </c>
      <c r="W70">
        <v>1.39</v>
      </c>
      <c r="X70">
        <v>17.72</v>
      </c>
      <c r="Y70">
        <v>5.9</v>
      </c>
      <c r="Z70">
        <v>5.91</v>
      </c>
      <c r="AA70">
        <v>49.64</v>
      </c>
      <c r="AB70">
        <v>9.93</v>
      </c>
      <c r="AC70">
        <v>14.97</v>
      </c>
      <c r="AD70">
        <v>7</v>
      </c>
      <c r="AE70">
        <v>15</v>
      </c>
      <c r="AF70">
        <v>7</v>
      </c>
      <c r="AG70">
        <v>6.66</v>
      </c>
      <c r="AH70">
        <v>13.33</v>
      </c>
      <c r="AI70">
        <v>13.33</v>
      </c>
      <c r="AJ70">
        <v>21.16</v>
      </c>
      <c r="AK70">
        <v>32</v>
      </c>
      <c r="AL70">
        <v>13</v>
      </c>
    </row>
    <row r="71" spans="1:38">
      <c r="A71" t="s">
        <v>113</v>
      </c>
      <c r="B71" s="34">
        <v>230.88</v>
      </c>
      <c r="C71" s="34">
        <v>86.77</v>
      </c>
      <c r="D71" s="93">
        <f t="shared" si="1"/>
        <v>22.560000000000002</v>
      </c>
      <c r="E71" s="34">
        <v>0</v>
      </c>
      <c r="F71" s="34"/>
      <c r="G71" s="34"/>
      <c r="H71" s="34"/>
      <c r="I71" s="34"/>
      <c r="J71" s="37">
        <v>1.1200000000000001</v>
      </c>
      <c r="K71" s="37">
        <v>1.1200000000000001</v>
      </c>
      <c r="L71" s="37">
        <v>1.1499999999999999</v>
      </c>
      <c r="M71">
        <v>115.38</v>
      </c>
      <c r="N71">
        <v>270.56</v>
      </c>
      <c r="O71">
        <v>99.68</v>
      </c>
      <c r="P71">
        <v>0.69</v>
      </c>
      <c r="Q71">
        <v>10.57</v>
      </c>
      <c r="R71" s="93">
        <v>13.62</v>
      </c>
      <c r="S71" s="93">
        <v>2.2000000000000002</v>
      </c>
      <c r="T71" s="93">
        <v>6.74</v>
      </c>
      <c r="U71">
        <v>0.99</v>
      </c>
      <c r="V71">
        <v>13.392782</v>
      </c>
      <c r="W71">
        <v>1.39</v>
      </c>
      <c r="X71">
        <v>18.98</v>
      </c>
      <c r="Y71">
        <v>6.33</v>
      </c>
      <c r="Z71">
        <v>6.33</v>
      </c>
      <c r="AA71">
        <v>35.83</v>
      </c>
      <c r="AB71">
        <v>7.16</v>
      </c>
      <c r="AC71">
        <v>10.09</v>
      </c>
      <c r="AD71">
        <v>5</v>
      </c>
      <c r="AE71">
        <v>10</v>
      </c>
      <c r="AF71">
        <v>5</v>
      </c>
      <c r="AG71">
        <v>6.66</v>
      </c>
      <c r="AH71">
        <v>14.59</v>
      </c>
      <c r="AI71">
        <v>14.59</v>
      </c>
      <c r="AJ71">
        <v>23.09</v>
      </c>
      <c r="AK71">
        <v>21</v>
      </c>
      <c r="AL71">
        <v>9</v>
      </c>
    </row>
    <row r="72" spans="1:38">
      <c r="A72" t="s">
        <v>114</v>
      </c>
      <c r="B72" s="34">
        <v>230.88</v>
      </c>
      <c r="C72" s="34">
        <v>86.77</v>
      </c>
      <c r="D72" s="93">
        <f t="shared" si="1"/>
        <v>7.07</v>
      </c>
      <c r="E72" s="34">
        <v>0</v>
      </c>
      <c r="F72" s="34"/>
      <c r="G72" s="34"/>
      <c r="H72" s="34"/>
      <c r="I72" s="34"/>
      <c r="J72" s="37">
        <v>0.71</v>
      </c>
      <c r="K72" s="37">
        <v>0.71</v>
      </c>
      <c r="L72" s="37">
        <v>0.73</v>
      </c>
      <c r="M72">
        <v>115.38</v>
      </c>
      <c r="N72">
        <v>270.56</v>
      </c>
      <c r="O72">
        <v>99.68</v>
      </c>
      <c r="P72">
        <v>0.69</v>
      </c>
      <c r="Q72">
        <v>11.36</v>
      </c>
      <c r="R72" s="93">
        <v>4.83</v>
      </c>
      <c r="S72" s="93">
        <v>0</v>
      </c>
      <c r="T72" s="93">
        <v>2.2400000000000002</v>
      </c>
      <c r="U72">
        <v>0.99</v>
      </c>
      <c r="V72">
        <v>8.4069350000000007</v>
      </c>
      <c r="W72">
        <v>1.39</v>
      </c>
      <c r="X72">
        <v>19.25</v>
      </c>
      <c r="Y72">
        <v>6.4</v>
      </c>
      <c r="Z72">
        <v>6.42</v>
      </c>
      <c r="AA72">
        <v>26.68</v>
      </c>
      <c r="AB72">
        <v>5.33</v>
      </c>
      <c r="AC72">
        <v>4.24</v>
      </c>
      <c r="AD72">
        <v>4</v>
      </c>
      <c r="AE72">
        <v>3</v>
      </c>
      <c r="AF72">
        <v>1</v>
      </c>
      <c r="AG72">
        <v>6.66</v>
      </c>
      <c r="AH72">
        <v>16.079999999999998</v>
      </c>
      <c r="AI72">
        <v>16.079999999999998</v>
      </c>
      <c r="AJ72">
        <v>23.09</v>
      </c>
      <c r="AK72">
        <v>11</v>
      </c>
      <c r="AL72">
        <v>4</v>
      </c>
    </row>
    <row r="73" spans="1:38">
      <c r="A73" t="s">
        <v>115</v>
      </c>
      <c r="B73" s="34">
        <v>230.88</v>
      </c>
      <c r="C73" s="34">
        <v>86.77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0.4</v>
      </c>
      <c r="K73" s="37">
        <v>0.4</v>
      </c>
      <c r="L73" s="37">
        <v>0.41</v>
      </c>
      <c r="M73">
        <v>115.38</v>
      </c>
      <c r="N73">
        <v>270.56</v>
      </c>
      <c r="O73">
        <v>99.68</v>
      </c>
      <c r="P73">
        <v>0.69</v>
      </c>
      <c r="Q73">
        <v>12.66</v>
      </c>
      <c r="R73" s="93">
        <v>0</v>
      </c>
      <c r="S73" s="93">
        <v>0</v>
      </c>
      <c r="T73" s="93">
        <v>0</v>
      </c>
      <c r="U73">
        <v>0.99</v>
      </c>
      <c r="V73">
        <v>3.2364269999999999</v>
      </c>
      <c r="W73">
        <v>1.39</v>
      </c>
      <c r="X73">
        <v>31.62</v>
      </c>
      <c r="Y73">
        <v>10.55</v>
      </c>
      <c r="Z73">
        <v>10.54</v>
      </c>
      <c r="AA73">
        <v>17.52</v>
      </c>
      <c r="AB73">
        <v>3.5</v>
      </c>
      <c r="AC73">
        <v>0.91</v>
      </c>
      <c r="AD73">
        <v>2</v>
      </c>
      <c r="AE73">
        <v>1</v>
      </c>
      <c r="AF73">
        <v>1</v>
      </c>
      <c r="AG73">
        <v>7.05</v>
      </c>
      <c r="AH73">
        <v>20.11</v>
      </c>
      <c r="AI73">
        <v>20.11</v>
      </c>
      <c r="AJ73">
        <v>23.09</v>
      </c>
      <c r="AK73">
        <v>2</v>
      </c>
      <c r="AL73">
        <v>1</v>
      </c>
    </row>
    <row r="74" spans="1:38">
      <c r="A74" t="s">
        <v>116</v>
      </c>
      <c r="B74" s="34">
        <v>230.88</v>
      </c>
      <c r="C74" s="34">
        <v>86.77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0.11</v>
      </c>
      <c r="K74" s="37">
        <v>0.11</v>
      </c>
      <c r="L74" s="37">
        <v>0.12</v>
      </c>
      <c r="M74">
        <v>115.38</v>
      </c>
      <c r="N74">
        <v>270.56</v>
      </c>
      <c r="O74">
        <v>99.68</v>
      </c>
      <c r="P74">
        <v>0.69</v>
      </c>
      <c r="Q74">
        <v>13.92</v>
      </c>
      <c r="R74" s="93">
        <v>0</v>
      </c>
      <c r="S74" s="93">
        <v>0</v>
      </c>
      <c r="T74" s="93">
        <v>0</v>
      </c>
      <c r="U74">
        <v>0.99</v>
      </c>
      <c r="V74">
        <v>0.59285900000000002</v>
      </c>
      <c r="W74">
        <v>1.39</v>
      </c>
      <c r="X74">
        <v>32.619999999999997</v>
      </c>
      <c r="Y74">
        <v>10.87</v>
      </c>
      <c r="Z74">
        <v>10.88</v>
      </c>
      <c r="AA74">
        <v>9.4499999999999993</v>
      </c>
      <c r="AB74">
        <v>1.89</v>
      </c>
      <c r="AC74">
        <v>0.18</v>
      </c>
      <c r="AD74">
        <v>1</v>
      </c>
      <c r="AE74">
        <v>0</v>
      </c>
      <c r="AF74">
        <v>0</v>
      </c>
      <c r="AG74">
        <v>7.58</v>
      </c>
      <c r="AH74">
        <v>21.09</v>
      </c>
      <c r="AI74">
        <v>21.09</v>
      </c>
      <c r="AJ74">
        <v>24.05</v>
      </c>
      <c r="AK74">
        <v>0</v>
      </c>
      <c r="AL74">
        <v>0</v>
      </c>
    </row>
    <row r="75" spans="1:38">
      <c r="A75" t="s">
        <v>117</v>
      </c>
      <c r="B75" s="34">
        <v>230.88</v>
      </c>
      <c r="C75" s="34">
        <v>86.77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115.38</v>
      </c>
      <c r="N75">
        <v>270.56</v>
      </c>
      <c r="O75">
        <v>99.68</v>
      </c>
      <c r="P75">
        <v>0.69</v>
      </c>
      <c r="Q75">
        <v>15.24</v>
      </c>
      <c r="R75" s="93">
        <v>0</v>
      </c>
      <c r="S75" s="93">
        <v>0</v>
      </c>
      <c r="T75" s="93">
        <v>0</v>
      </c>
      <c r="U75">
        <v>0.95</v>
      </c>
      <c r="V75">
        <v>0</v>
      </c>
      <c r="W75">
        <v>1.39</v>
      </c>
      <c r="X75">
        <v>34.119999999999997</v>
      </c>
      <c r="Y75">
        <v>11.37</v>
      </c>
      <c r="Z75">
        <v>11.38</v>
      </c>
      <c r="AA75">
        <v>2.84</v>
      </c>
      <c r="AB75">
        <v>0.56999999999999995</v>
      </c>
      <c r="AC75">
        <v>0</v>
      </c>
      <c r="AD75">
        <v>0</v>
      </c>
      <c r="AE75">
        <v>0</v>
      </c>
      <c r="AF75">
        <v>0</v>
      </c>
      <c r="AG75">
        <v>8.66</v>
      </c>
      <c r="AH75">
        <v>24.29</v>
      </c>
      <c r="AI75">
        <v>24.29</v>
      </c>
      <c r="AJ75">
        <v>25.01</v>
      </c>
      <c r="AK75">
        <v>0</v>
      </c>
      <c r="AL75">
        <v>0</v>
      </c>
    </row>
    <row r="76" spans="1:38">
      <c r="A76" t="s">
        <v>118</v>
      </c>
      <c r="B76" s="34">
        <v>230.88</v>
      </c>
      <c r="C76" s="34">
        <v>86.77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115.38</v>
      </c>
      <c r="N76">
        <v>270.56</v>
      </c>
      <c r="O76">
        <v>99.68</v>
      </c>
      <c r="P76">
        <v>0.69</v>
      </c>
      <c r="Q76">
        <v>17.239999999999998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1.39</v>
      </c>
      <c r="X76">
        <v>34.619999999999997</v>
      </c>
      <c r="Y76">
        <v>11.55</v>
      </c>
      <c r="Z76">
        <v>11.54</v>
      </c>
      <c r="AA76">
        <v>1.43</v>
      </c>
      <c r="AB76">
        <v>0.28000000000000003</v>
      </c>
      <c r="AC76">
        <v>0</v>
      </c>
      <c r="AD76">
        <v>0</v>
      </c>
      <c r="AE76">
        <v>0</v>
      </c>
      <c r="AF76">
        <v>0</v>
      </c>
      <c r="AG76">
        <v>9.08</v>
      </c>
      <c r="AH76">
        <v>24.53</v>
      </c>
      <c r="AI76">
        <v>24.53</v>
      </c>
      <c r="AJ76">
        <v>25.01</v>
      </c>
      <c r="AK76">
        <v>0</v>
      </c>
      <c r="AL76">
        <v>0</v>
      </c>
    </row>
    <row r="77" spans="1:38">
      <c r="A77" t="s">
        <v>119</v>
      </c>
      <c r="B77" s="34">
        <v>245.31</v>
      </c>
      <c r="C77" s="34">
        <v>86.77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115.38</v>
      </c>
      <c r="N77">
        <v>270.56</v>
      </c>
      <c r="O77">
        <v>99.68</v>
      </c>
      <c r="P77">
        <v>0.69</v>
      </c>
      <c r="Q77">
        <v>18.72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1.39</v>
      </c>
      <c r="X77">
        <v>25</v>
      </c>
      <c r="Y77">
        <v>8.34</v>
      </c>
      <c r="Z77">
        <v>8.33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9.08</v>
      </c>
      <c r="AH77">
        <v>14.28</v>
      </c>
      <c r="AI77">
        <v>14.28</v>
      </c>
      <c r="AJ77">
        <v>24.05</v>
      </c>
      <c r="AK77">
        <v>0</v>
      </c>
      <c r="AL77">
        <v>0</v>
      </c>
    </row>
    <row r="78" spans="1:38">
      <c r="A78" t="s">
        <v>120</v>
      </c>
      <c r="B78" s="34">
        <v>245.31</v>
      </c>
      <c r="C78" s="34">
        <v>86.77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115.38</v>
      </c>
      <c r="N78">
        <v>270.56</v>
      </c>
      <c r="O78">
        <v>99.68</v>
      </c>
      <c r="P78">
        <v>0.69</v>
      </c>
      <c r="Q78">
        <v>21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1.39</v>
      </c>
      <c r="X78">
        <v>26.5</v>
      </c>
      <c r="Y78">
        <v>8.84</v>
      </c>
      <c r="Z78">
        <v>8.83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9.08</v>
      </c>
      <c r="AH78">
        <v>15.52</v>
      </c>
      <c r="AI78">
        <v>15.52</v>
      </c>
      <c r="AJ78">
        <v>24.05</v>
      </c>
      <c r="AK78">
        <v>0</v>
      </c>
      <c r="AL78">
        <v>0</v>
      </c>
    </row>
    <row r="79" spans="1:38">
      <c r="A79" t="s">
        <v>121</v>
      </c>
      <c r="B79" s="34">
        <v>245.31</v>
      </c>
      <c r="C79" s="34">
        <v>86.77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115.38</v>
      </c>
      <c r="N79">
        <v>270.56</v>
      </c>
      <c r="O79">
        <v>99.68</v>
      </c>
      <c r="P79">
        <v>0.69</v>
      </c>
      <c r="Q79">
        <v>21.69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27.62</v>
      </c>
      <c r="Y79">
        <v>9.2100000000000009</v>
      </c>
      <c r="Z79">
        <v>9.2100000000000009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9.1</v>
      </c>
      <c r="AH79">
        <v>16.75</v>
      </c>
      <c r="AI79">
        <v>16.75</v>
      </c>
      <c r="AJ79">
        <v>24.05</v>
      </c>
      <c r="AK79">
        <v>0</v>
      </c>
      <c r="AL79">
        <v>0</v>
      </c>
    </row>
    <row r="80" spans="1:38">
      <c r="A80" t="s">
        <v>122</v>
      </c>
      <c r="B80" s="34">
        <v>245.31</v>
      </c>
      <c r="C80" s="34">
        <v>86.77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115.38</v>
      </c>
      <c r="N80">
        <v>270.56</v>
      </c>
      <c r="O80">
        <v>99.68</v>
      </c>
      <c r="P80">
        <v>0.69</v>
      </c>
      <c r="Q80">
        <v>21.61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29.12</v>
      </c>
      <c r="Y80">
        <v>9.7100000000000009</v>
      </c>
      <c r="Z80">
        <v>9.7100000000000009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9.2100000000000009</v>
      </c>
      <c r="AH80">
        <v>17.75</v>
      </c>
      <c r="AI80">
        <v>17.75</v>
      </c>
      <c r="AJ80">
        <v>24.05</v>
      </c>
      <c r="AK80">
        <v>0</v>
      </c>
      <c r="AL80">
        <v>0</v>
      </c>
    </row>
    <row r="81" spans="1:38">
      <c r="A81" t="s">
        <v>123</v>
      </c>
      <c r="B81" s="34">
        <v>245.31</v>
      </c>
      <c r="C81" s="34">
        <v>86.77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115.38</v>
      </c>
      <c r="N81">
        <v>270.56</v>
      </c>
      <c r="O81">
        <v>99.68</v>
      </c>
      <c r="P81">
        <v>0.69</v>
      </c>
      <c r="Q81">
        <v>21.83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31.6</v>
      </c>
      <c r="Y81">
        <v>10.54</v>
      </c>
      <c r="Z81">
        <v>10.53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9.31</v>
      </c>
      <c r="AH81">
        <v>18.420000000000002</v>
      </c>
      <c r="AI81">
        <v>18.420000000000002</v>
      </c>
      <c r="AJ81">
        <v>24.05</v>
      </c>
      <c r="AK81">
        <v>0</v>
      </c>
      <c r="AL81">
        <v>0</v>
      </c>
    </row>
    <row r="82" spans="1:38">
      <c r="A82" t="s">
        <v>124</v>
      </c>
      <c r="B82" s="34">
        <v>245.31</v>
      </c>
      <c r="C82" s="34">
        <v>86.77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115.38</v>
      </c>
      <c r="N82">
        <v>270.56</v>
      </c>
      <c r="O82">
        <v>99.68</v>
      </c>
      <c r="P82">
        <v>0.69</v>
      </c>
      <c r="Q82">
        <v>20.64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34.619999999999997</v>
      </c>
      <c r="Y82">
        <v>11.55</v>
      </c>
      <c r="Z82">
        <v>11.54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9.34</v>
      </c>
      <c r="AH82">
        <v>19.420000000000002</v>
      </c>
      <c r="AI82">
        <v>19.420000000000002</v>
      </c>
      <c r="AJ82">
        <v>24.05</v>
      </c>
      <c r="AK82">
        <v>0</v>
      </c>
      <c r="AL82">
        <v>0</v>
      </c>
    </row>
    <row r="83" spans="1:38">
      <c r="A83" t="s">
        <v>125</v>
      </c>
      <c r="B83" s="34">
        <v>245.31</v>
      </c>
      <c r="C83" s="34">
        <v>86.77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115.38</v>
      </c>
      <c r="N83">
        <v>270.56</v>
      </c>
      <c r="O83">
        <v>99.68</v>
      </c>
      <c r="P83">
        <v>0.69</v>
      </c>
      <c r="Q83">
        <v>16.55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1.34</v>
      </c>
      <c r="X83">
        <v>27.62</v>
      </c>
      <c r="Y83">
        <v>9.2100000000000009</v>
      </c>
      <c r="Z83">
        <v>9.2100000000000009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9.36</v>
      </c>
      <c r="AH83">
        <v>21.07</v>
      </c>
      <c r="AI83">
        <v>21.07</v>
      </c>
      <c r="AJ83">
        <v>24.05</v>
      </c>
      <c r="AK83">
        <v>0</v>
      </c>
      <c r="AL83">
        <v>0</v>
      </c>
    </row>
    <row r="84" spans="1:38">
      <c r="A84" t="s">
        <v>126</v>
      </c>
      <c r="B84" s="34">
        <v>245.31</v>
      </c>
      <c r="C84" s="34">
        <v>86.77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115.38</v>
      </c>
      <c r="N84">
        <v>270.56</v>
      </c>
      <c r="O84">
        <v>99.68</v>
      </c>
      <c r="P84">
        <v>0.69</v>
      </c>
      <c r="Q84">
        <v>17.010000000000002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1.34</v>
      </c>
      <c r="X84">
        <v>28.12</v>
      </c>
      <c r="Y84">
        <v>9.3699999999999992</v>
      </c>
      <c r="Z84">
        <v>9.3800000000000008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9.3800000000000008</v>
      </c>
      <c r="AH84">
        <v>21.75</v>
      </c>
      <c r="AI84">
        <v>21.75</v>
      </c>
      <c r="AJ84">
        <v>24.05</v>
      </c>
      <c r="AK84">
        <v>0</v>
      </c>
      <c r="AL84">
        <v>0</v>
      </c>
    </row>
    <row r="85" spans="1:38">
      <c r="A85" t="s">
        <v>127</v>
      </c>
      <c r="B85" s="34">
        <v>245.31</v>
      </c>
      <c r="C85" s="34">
        <v>86.77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115.38</v>
      </c>
      <c r="N85">
        <v>270.56</v>
      </c>
      <c r="O85">
        <v>99.68</v>
      </c>
      <c r="P85">
        <v>0.69</v>
      </c>
      <c r="Q85">
        <v>17.5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32.619999999999997</v>
      </c>
      <c r="Y85">
        <v>10.87</v>
      </c>
      <c r="Z85">
        <v>10.88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30.07</v>
      </c>
      <c r="AI85">
        <v>30.07</v>
      </c>
      <c r="AJ85">
        <v>24.05</v>
      </c>
      <c r="AK85">
        <v>0</v>
      </c>
      <c r="AL85">
        <v>0</v>
      </c>
    </row>
    <row r="86" spans="1:38">
      <c r="A86" t="s">
        <v>128</v>
      </c>
      <c r="B86" s="34">
        <v>245.31</v>
      </c>
      <c r="C86" s="34">
        <v>86.77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115.38</v>
      </c>
      <c r="N86">
        <v>270.56</v>
      </c>
      <c r="O86">
        <v>99.68</v>
      </c>
      <c r="P86">
        <v>0.69</v>
      </c>
      <c r="Q86">
        <v>17.559999999999999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34.119999999999997</v>
      </c>
      <c r="Y86">
        <v>11.37</v>
      </c>
      <c r="Z86">
        <v>11.38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31.08</v>
      </c>
      <c r="AI86">
        <v>31.08</v>
      </c>
      <c r="AJ86">
        <v>24.05</v>
      </c>
      <c r="AK86">
        <v>0</v>
      </c>
      <c r="AL86">
        <v>0</v>
      </c>
    </row>
    <row r="87" spans="1:38">
      <c r="A87" t="s">
        <v>129</v>
      </c>
      <c r="B87" s="34">
        <v>245.31</v>
      </c>
      <c r="C87" s="34">
        <v>86.77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115.38</v>
      </c>
      <c r="N87">
        <v>270.56</v>
      </c>
      <c r="O87">
        <v>99.68</v>
      </c>
      <c r="P87">
        <v>0.65</v>
      </c>
      <c r="Q87">
        <v>18.45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36.619999999999997</v>
      </c>
      <c r="Y87">
        <v>12.21</v>
      </c>
      <c r="Z87">
        <v>12.21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7.75</v>
      </c>
      <c r="AH87">
        <v>32.08</v>
      </c>
      <c r="AI87">
        <v>32.08</v>
      </c>
      <c r="AJ87">
        <v>24.05</v>
      </c>
      <c r="AK87">
        <v>0</v>
      </c>
      <c r="AL87">
        <v>0</v>
      </c>
    </row>
    <row r="88" spans="1:38">
      <c r="A88" t="s">
        <v>130</v>
      </c>
      <c r="B88" s="34">
        <v>245.31</v>
      </c>
      <c r="C88" s="34">
        <v>86.77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115.38</v>
      </c>
      <c r="N88">
        <v>270.56</v>
      </c>
      <c r="O88">
        <v>99.68</v>
      </c>
      <c r="P88">
        <v>0.65</v>
      </c>
      <c r="Q88">
        <v>18.989999999999998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37.619999999999997</v>
      </c>
      <c r="Y88">
        <v>12.55</v>
      </c>
      <c r="Z88">
        <v>12.54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8.09</v>
      </c>
      <c r="AH88">
        <v>34.07</v>
      </c>
      <c r="AI88">
        <v>34.07</v>
      </c>
      <c r="AJ88">
        <v>24.05</v>
      </c>
      <c r="AK88">
        <v>0</v>
      </c>
      <c r="AL88">
        <v>0</v>
      </c>
    </row>
    <row r="89" spans="1:38">
      <c r="A89" t="s">
        <v>131</v>
      </c>
      <c r="B89" s="34">
        <v>245.31</v>
      </c>
      <c r="C89" s="34">
        <v>86.77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115.38</v>
      </c>
      <c r="N89">
        <v>270.56</v>
      </c>
      <c r="O89">
        <v>99.68</v>
      </c>
      <c r="P89">
        <v>0.65</v>
      </c>
      <c r="Q89">
        <v>19.309999999999999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39.119999999999997</v>
      </c>
      <c r="Y89">
        <v>13.05</v>
      </c>
      <c r="Z89">
        <v>13.04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10.09</v>
      </c>
      <c r="AH89">
        <v>35.08</v>
      </c>
      <c r="AI89">
        <v>35.08</v>
      </c>
      <c r="AJ89">
        <v>24.05</v>
      </c>
      <c r="AK89">
        <v>0</v>
      </c>
      <c r="AL89">
        <v>0</v>
      </c>
    </row>
    <row r="90" spans="1:38">
      <c r="A90" t="s">
        <v>132</v>
      </c>
      <c r="B90" s="34">
        <v>245.31</v>
      </c>
      <c r="C90" s="34">
        <v>86.77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115.38</v>
      </c>
      <c r="N90">
        <v>270.56</v>
      </c>
      <c r="O90">
        <v>99.68</v>
      </c>
      <c r="P90">
        <v>0.65</v>
      </c>
      <c r="Q90">
        <v>18.510000000000002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41.12</v>
      </c>
      <c r="Y90">
        <v>13.71</v>
      </c>
      <c r="Z90">
        <v>13.71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10.01</v>
      </c>
      <c r="AH90">
        <v>36.07</v>
      </c>
      <c r="AI90">
        <v>36.07</v>
      </c>
      <c r="AJ90">
        <v>24.05</v>
      </c>
      <c r="AK90">
        <v>0</v>
      </c>
      <c r="AL90">
        <v>0</v>
      </c>
    </row>
    <row r="91" spans="1:38">
      <c r="A91" t="s">
        <v>133</v>
      </c>
      <c r="B91" s="34">
        <v>245.31</v>
      </c>
      <c r="C91" s="34">
        <v>86.77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115.38</v>
      </c>
      <c r="N91">
        <v>270.56</v>
      </c>
      <c r="O91">
        <v>99.68</v>
      </c>
      <c r="P91">
        <v>0.65</v>
      </c>
      <c r="Q91">
        <v>15.18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42.62</v>
      </c>
      <c r="Y91">
        <v>14.21</v>
      </c>
      <c r="Z91">
        <v>14.21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10.29</v>
      </c>
      <c r="AH91">
        <v>38.42</v>
      </c>
      <c r="AI91">
        <v>38.42</v>
      </c>
      <c r="AJ91">
        <v>23.09</v>
      </c>
      <c r="AK91">
        <v>0</v>
      </c>
      <c r="AL91">
        <v>0</v>
      </c>
    </row>
    <row r="92" spans="1:38">
      <c r="A92" t="s">
        <v>134</v>
      </c>
      <c r="B92" s="34">
        <v>245.31</v>
      </c>
      <c r="C92" s="34">
        <v>86.77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115.38</v>
      </c>
      <c r="N92">
        <v>270.56</v>
      </c>
      <c r="O92">
        <v>99.68</v>
      </c>
      <c r="P92">
        <v>0.65</v>
      </c>
      <c r="Q92">
        <v>14.64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44.12</v>
      </c>
      <c r="Y92">
        <v>14.71</v>
      </c>
      <c r="Z92">
        <v>14.71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10.88</v>
      </c>
      <c r="AH92">
        <v>39.42</v>
      </c>
      <c r="AI92">
        <v>39.42</v>
      </c>
      <c r="AJ92">
        <v>23.09</v>
      </c>
      <c r="AK92">
        <v>0</v>
      </c>
      <c r="AL92">
        <v>0</v>
      </c>
    </row>
    <row r="93" spans="1:38">
      <c r="A93" t="s">
        <v>135</v>
      </c>
      <c r="B93" s="34">
        <v>217.79</v>
      </c>
      <c r="C93" s="34">
        <v>75.83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115.38</v>
      </c>
      <c r="N93">
        <v>270.56</v>
      </c>
      <c r="O93">
        <v>70.819999999999993</v>
      </c>
      <c r="P93">
        <v>0.65</v>
      </c>
      <c r="Q93">
        <v>14.25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54.62</v>
      </c>
      <c r="Y93">
        <v>18.21</v>
      </c>
      <c r="Z93">
        <v>18.21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42.73</v>
      </c>
      <c r="AI93">
        <v>42.73</v>
      </c>
      <c r="AJ93">
        <v>23.09</v>
      </c>
      <c r="AK93">
        <v>0</v>
      </c>
      <c r="AL93">
        <v>0</v>
      </c>
    </row>
    <row r="94" spans="1:38">
      <c r="A94" t="s">
        <v>136</v>
      </c>
      <c r="B94" s="34">
        <v>217.79</v>
      </c>
      <c r="C94" s="34">
        <v>75.83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115.38</v>
      </c>
      <c r="N94">
        <v>270.56</v>
      </c>
      <c r="O94">
        <v>49.85</v>
      </c>
      <c r="P94">
        <v>0.65</v>
      </c>
      <c r="Q94">
        <v>13.57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55.62</v>
      </c>
      <c r="Y94">
        <v>18.55</v>
      </c>
      <c r="Z94">
        <v>18.54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12.44</v>
      </c>
      <c r="AH94">
        <v>42.88</v>
      </c>
      <c r="AI94">
        <v>42.88</v>
      </c>
      <c r="AJ94">
        <v>23.09</v>
      </c>
      <c r="AK94">
        <v>0</v>
      </c>
      <c r="AL94">
        <v>0</v>
      </c>
    </row>
    <row r="95" spans="1:38">
      <c r="A95" t="s">
        <v>137</v>
      </c>
      <c r="B95" s="34">
        <v>217.79</v>
      </c>
      <c r="C95" s="34">
        <v>75.83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94.27</v>
      </c>
      <c r="N95">
        <v>270.56</v>
      </c>
      <c r="O95">
        <v>49.85</v>
      </c>
      <c r="P95">
        <v>0.65</v>
      </c>
      <c r="Q95">
        <v>13.09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56.22</v>
      </c>
      <c r="Y95">
        <v>18.739999999999998</v>
      </c>
      <c r="Z95">
        <v>18.739999999999998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12.84</v>
      </c>
      <c r="AH95">
        <v>43</v>
      </c>
      <c r="AI95">
        <v>43</v>
      </c>
      <c r="AJ95">
        <v>23.09</v>
      </c>
      <c r="AK95">
        <v>0</v>
      </c>
      <c r="AL95">
        <v>0</v>
      </c>
    </row>
    <row r="96" spans="1:38">
      <c r="A96" t="s">
        <v>138</v>
      </c>
      <c r="B96" s="34">
        <v>217.79</v>
      </c>
      <c r="C96" s="34">
        <v>75.83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85.78</v>
      </c>
      <c r="N96">
        <v>270.56</v>
      </c>
      <c r="O96">
        <v>49.85</v>
      </c>
      <c r="P96">
        <v>0.65</v>
      </c>
      <c r="Q96">
        <v>12.53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56.01</v>
      </c>
      <c r="Y96">
        <v>18.66</v>
      </c>
      <c r="Z96">
        <v>18.670000000000002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12.7</v>
      </c>
      <c r="AH96">
        <v>42.98</v>
      </c>
      <c r="AI96">
        <v>42.98</v>
      </c>
      <c r="AJ96">
        <v>23.09</v>
      </c>
      <c r="AK96">
        <v>0</v>
      </c>
      <c r="AL96">
        <v>0</v>
      </c>
    </row>
    <row r="97" spans="1:50">
      <c r="A97" t="s">
        <v>139</v>
      </c>
      <c r="B97" s="34">
        <v>217.79</v>
      </c>
      <c r="C97" s="34">
        <v>75.83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77.3</v>
      </c>
      <c r="N97">
        <v>270.56</v>
      </c>
      <c r="O97">
        <v>49.85</v>
      </c>
      <c r="P97">
        <v>0.65</v>
      </c>
      <c r="Q97">
        <v>12.33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55.76</v>
      </c>
      <c r="Y97">
        <v>18.59</v>
      </c>
      <c r="Z97">
        <v>18.59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</v>
      </c>
      <c r="AH97">
        <v>42.73</v>
      </c>
      <c r="AI97">
        <v>42.73</v>
      </c>
      <c r="AJ97">
        <v>23.09</v>
      </c>
      <c r="AK97">
        <v>0</v>
      </c>
      <c r="AL97">
        <v>0</v>
      </c>
    </row>
    <row r="98" spans="1:50">
      <c r="A98" t="s">
        <v>140</v>
      </c>
      <c r="B98" s="34">
        <v>217.79</v>
      </c>
      <c r="C98" s="34">
        <v>75.83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68.81</v>
      </c>
      <c r="N98">
        <v>270.56</v>
      </c>
      <c r="O98">
        <v>49.85</v>
      </c>
      <c r="P98">
        <v>0.65</v>
      </c>
      <c r="Q98">
        <v>12.14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55.49</v>
      </c>
      <c r="Y98">
        <v>18.5</v>
      </c>
      <c r="Z98">
        <v>18.5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12.53</v>
      </c>
      <c r="AH98">
        <v>42.4</v>
      </c>
      <c r="AI98">
        <v>42.4</v>
      </c>
      <c r="AJ98">
        <v>23.09</v>
      </c>
      <c r="AK98">
        <v>0</v>
      </c>
      <c r="AL98">
        <v>0</v>
      </c>
    </row>
    <row r="99" spans="1:50">
      <c r="A99" t="s">
        <v>141</v>
      </c>
      <c r="B99" s="34">
        <f>SUM(B3:B98)/4000</f>
        <v>5.128734999999998</v>
      </c>
      <c r="C99" s="34">
        <f t="shared" ref="C99:P99" si="2">SUM(C3:C98)/4000</f>
        <v>1.8086150000000032</v>
      </c>
      <c r="D99" s="93">
        <f t="shared" ref="D99" si="3">SUM(D3:D98)/4000</f>
        <v>0.9077075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6.7757500000000012E-2</v>
      </c>
      <c r="K99" s="37">
        <f t="shared" si="2"/>
        <v>6.7757500000000012E-2</v>
      </c>
      <c r="L99" s="37">
        <f t="shared" si="2"/>
        <v>6.94525E-2</v>
      </c>
      <c r="M99">
        <f t="shared" si="2"/>
        <v>2.4472824999999991</v>
      </c>
      <c r="N99">
        <f t="shared" si="2"/>
        <v>5.9170400000000063</v>
      </c>
      <c r="O99">
        <f t="shared" si="2"/>
        <v>2.0462175000000027</v>
      </c>
      <c r="P99">
        <f t="shared" si="2"/>
        <v>1.5459999999999982E-2</v>
      </c>
      <c r="Q99">
        <f t="shared" ref="Q99:AF99" si="5">SUM(Q3:Q98)/4000</f>
        <v>0.3300575</v>
      </c>
      <c r="R99" s="93">
        <f t="shared" si="5"/>
        <v>0.31000499999999992</v>
      </c>
      <c r="S99" s="93">
        <f t="shared" si="5"/>
        <v>0.29931250000000004</v>
      </c>
      <c r="T99" s="93">
        <f t="shared" si="5"/>
        <v>0.29838999999999999</v>
      </c>
      <c r="U99">
        <f t="shared" si="5"/>
        <v>2.2525000000000028E-2</v>
      </c>
      <c r="V99">
        <f t="shared" si="5"/>
        <v>0.83686907349999995</v>
      </c>
      <c r="W99">
        <f t="shared" si="5"/>
        <v>3.2130000000000013E-2</v>
      </c>
      <c r="X99">
        <f t="shared" si="5"/>
        <v>0.61755749999999943</v>
      </c>
      <c r="Y99">
        <f t="shared" si="5"/>
        <v>0.20587250000000001</v>
      </c>
      <c r="Z99">
        <f t="shared" si="5"/>
        <v>0.20586500000000005</v>
      </c>
      <c r="AA99">
        <f t="shared" si="5"/>
        <v>1.1879400000000004</v>
      </c>
      <c r="AB99">
        <f t="shared" si="5"/>
        <v>0.23758249999999989</v>
      </c>
      <c r="AC99">
        <f t="shared" si="5"/>
        <v>0.45927250000000008</v>
      </c>
      <c r="AD99">
        <f t="shared" si="5"/>
        <v>0.19675000000000001</v>
      </c>
      <c r="AE99">
        <f t="shared" si="5"/>
        <v>0.40949999999999998</v>
      </c>
      <c r="AF99">
        <f t="shared" si="5"/>
        <v>0.20474999999999999</v>
      </c>
      <c r="AG99">
        <f t="shared" ref="AG99:AM99" si="6">SUM(AG3:AG98)/4000</f>
        <v>0.18120750000000013</v>
      </c>
      <c r="AH99">
        <f t="shared" si="6"/>
        <v>0.44171750000000015</v>
      </c>
      <c r="AI99">
        <f t="shared" si="6"/>
        <v>0.44171750000000015</v>
      </c>
      <c r="AJ99">
        <f t="shared" si="6"/>
        <v>0.38217249999999975</v>
      </c>
      <c r="AK99">
        <f t="shared" si="6"/>
        <v>0.85124999999999995</v>
      </c>
      <c r="AL99">
        <f t="shared" si="6"/>
        <v>0.36175000000000002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269.85420245279346</v>
      </c>
      <c r="L3">
        <v>3.859959842212493</v>
      </c>
      <c r="M3">
        <v>61.342772429378535</v>
      </c>
      <c r="N3">
        <v>49.912745203731411</v>
      </c>
      <c r="O3">
        <v>35.250272612642902</v>
      </c>
      <c r="P3">
        <v>26.460001976101577</v>
      </c>
      <c r="Q3">
        <v>5.7691297704918032</v>
      </c>
      <c r="R3">
        <v>10.915638590177133</v>
      </c>
      <c r="S3">
        <v>6.7313133916554513</v>
      </c>
      <c r="T3">
        <v>0</v>
      </c>
      <c r="U3">
        <v>59.749516494563863</v>
      </c>
      <c r="V3">
        <v>5.4794743942307695</v>
      </c>
      <c r="W3">
        <v>8.6593355984217446</v>
      </c>
      <c r="X3">
        <v>34.630884232508983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6.0492481227180539</v>
      </c>
      <c r="AG3">
        <v>16.380709737600004</v>
      </c>
      <c r="AH3">
        <v>0</v>
      </c>
      <c r="AI3">
        <v>0</v>
      </c>
      <c r="AJ3">
        <v>0</v>
      </c>
      <c r="AK3">
        <v>23.057408400000003</v>
      </c>
      <c r="AL3">
        <v>1.0007495092082614</v>
      </c>
      <c r="AM3">
        <v>0</v>
      </c>
      <c r="AN3">
        <v>0</v>
      </c>
      <c r="AO3">
        <v>0</v>
      </c>
      <c r="AP3">
        <v>0</v>
      </c>
      <c r="AQ3">
        <v>0</v>
      </c>
      <c r="AR3">
        <v>0.55976873568840557</v>
      </c>
      <c r="AS3">
        <v>1.9323885697294083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627.59552006385422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269.85420245279346</v>
      </c>
      <c r="L4">
        <v>3.859959842212493</v>
      </c>
      <c r="M4">
        <v>61.342772429378535</v>
      </c>
      <c r="N4">
        <v>49.912745203731411</v>
      </c>
      <c r="O4">
        <v>35.250272612642902</v>
      </c>
      <c r="P4">
        <v>26.479253138337562</v>
      </c>
      <c r="Q4">
        <v>5.7691297704918032</v>
      </c>
      <c r="R4">
        <v>9.7246655999999998</v>
      </c>
      <c r="S4">
        <v>6.7313133916554513</v>
      </c>
      <c r="T4">
        <v>0</v>
      </c>
      <c r="U4">
        <v>59.749516494563863</v>
      </c>
      <c r="V4">
        <v>4.8069584462511292</v>
      </c>
      <c r="W4">
        <v>8.6593355984217446</v>
      </c>
      <c r="X4">
        <v>34.630884232508983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6.0492481227180539</v>
      </c>
      <c r="AG4">
        <v>16.380709737600004</v>
      </c>
      <c r="AH4">
        <v>0</v>
      </c>
      <c r="AI4">
        <v>0</v>
      </c>
      <c r="AJ4">
        <v>0</v>
      </c>
      <c r="AK4">
        <v>23.057408400000003</v>
      </c>
      <c r="AL4">
        <v>1.0007495092082614</v>
      </c>
      <c r="AM4">
        <v>0</v>
      </c>
      <c r="AN4">
        <v>0</v>
      </c>
      <c r="AO4">
        <v>0</v>
      </c>
      <c r="AP4">
        <v>0</v>
      </c>
      <c r="AQ4">
        <v>0</v>
      </c>
      <c r="AR4">
        <v>0.55976873568840557</v>
      </c>
      <c r="AS4">
        <v>1.9323885697294083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625.75128228793335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269.85420245279346</v>
      </c>
      <c r="L5">
        <v>3.859959842212493</v>
      </c>
      <c r="M5">
        <v>28.861559707552225</v>
      </c>
      <c r="N5">
        <v>49.912745203731411</v>
      </c>
      <c r="O5">
        <v>35.250272612642902</v>
      </c>
      <c r="P5">
        <v>26.479253138337562</v>
      </c>
      <c r="Q5">
        <v>5.7691297704918032</v>
      </c>
      <c r="R5">
        <v>9.7246655999999998</v>
      </c>
      <c r="S5">
        <v>6.7313133916554513</v>
      </c>
      <c r="T5">
        <v>0</v>
      </c>
      <c r="U5">
        <v>59.749516494563863</v>
      </c>
      <c r="V5">
        <v>4.8069584462511292</v>
      </c>
      <c r="W5">
        <v>8.6586802988047822</v>
      </c>
      <c r="X5">
        <v>34.630884232508983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6.0492481227180539</v>
      </c>
      <c r="AG5">
        <v>16.380709737600004</v>
      </c>
      <c r="AH5">
        <v>0</v>
      </c>
      <c r="AI5">
        <v>0</v>
      </c>
      <c r="AJ5">
        <v>0</v>
      </c>
      <c r="AK5">
        <v>23.057408400000003</v>
      </c>
      <c r="AL5">
        <v>1.0007495092082614</v>
      </c>
      <c r="AM5">
        <v>0</v>
      </c>
      <c r="AN5">
        <v>0</v>
      </c>
      <c r="AO5">
        <v>0</v>
      </c>
      <c r="AP5">
        <v>0</v>
      </c>
      <c r="AQ5">
        <v>0</v>
      </c>
      <c r="AR5">
        <v>0.55976873568840557</v>
      </c>
      <c r="AS5">
        <v>1.9323885697294083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593.26941426649012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269.85420245279346</v>
      </c>
      <c r="L6">
        <v>3.859959842212493</v>
      </c>
      <c r="M6">
        <v>38.48177478226421</v>
      </c>
      <c r="N6">
        <v>49.912745203731411</v>
      </c>
      <c r="O6">
        <v>35.250272612642902</v>
      </c>
      <c r="P6">
        <v>26.479253138337562</v>
      </c>
      <c r="Q6">
        <v>5.7691297704918032</v>
      </c>
      <c r="R6">
        <v>9.7246655999999998</v>
      </c>
      <c r="S6">
        <v>6.7313133916554513</v>
      </c>
      <c r="T6">
        <v>0</v>
      </c>
      <c r="U6">
        <v>59.749516494563863</v>
      </c>
      <c r="V6">
        <v>4.8069584462511292</v>
      </c>
      <c r="W6">
        <v>8.6586802988047822</v>
      </c>
      <c r="X6">
        <v>35.111780425963488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6.0492481227180539</v>
      </c>
      <c r="AG6">
        <v>16.380709737600004</v>
      </c>
      <c r="AH6">
        <v>0</v>
      </c>
      <c r="AI6">
        <v>0</v>
      </c>
      <c r="AJ6">
        <v>0</v>
      </c>
      <c r="AK6">
        <v>23.057408400000003</v>
      </c>
      <c r="AL6">
        <v>1.0007495092082614</v>
      </c>
      <c r="AM6">
        <v>0</v>
      </c>
      <c r="AN6">
        <v>0</v>
      </c>
      <c r="AO6">
        <v>0</v>
      </c>
      <c r="AP6">
        <v>0</v>
      </c>
      <c r="AQ6">
        <v>0</v>
      </c>
      <c r="AR6">
        <v>0.55976873568840557</v>
      </c>
      <c r="AS6">
        <v>1.9323885697294083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603.37052553465674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269.85420245279346</v>
      </c>
      <c r="L7">
        <v>3.859959842212493</v>
      </c>
      <c r="M7">
        <v>61.342772429378535</v>
      </c>
      <c r="N7">
        <v>49.912745203731411</v>
      </c>
      <c r="O7">
        <v>35.250272612642902</v>
      </c>
      <c r="P7">
        <v>26.479253138337562</v>
      </c>
      <c r="Q7">
        <v>5.7691297704918032</v>
      </c>
      <c r="R7">
        <v>9.7246655999999998</v>
      </c>
      <c r="S7">
        <v>6.7313133916554513</v>
      </c>
      <c r="T7">
        <v>0</v>
      </c>
      <c r="U7">
        <v>59.749516494563863</v>
      </c>
      <c r="V7">
        <v>4.8069584462511292</v>
      </c>
      <c r="W7">
        <v>8.6586802988047822</v>
      </c>
      <c r="X7">
        <v>35.111780425963488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6.0492481227180539</v>
      </c>
      <c r="AG7">
        <v>16.380709737600004</v>
      </c>
      <c r="AH7">
        <v>0</v>
      </c>
      <c r="AI7">
        <v>0</v>
      </c>
      <c r="AJ7">
        <v>0</v>
      </c>
      <c r="AK7">
        <v>23.057408400000003</v>
      </c>
      <c r="AL7">
        <v>1.0007495092082614</v>
      </c>
      <c r="AM7">
        <v>0</v>
      </c>
      <c r="AN7">
        <v>0</v>
      </c>
      <c r="AO7">
        <v>0</v>
      </c>
      <c r="AP7">
        <v>0</v>
      </c>
      <c r="AQ7">
        <v>0</v>
      </c>
      <c r="AR7">
        <v>0.55976873568840557</v>
      </c>
      <c r="AS7">
        <v>1.9323885697294083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626.23152318177097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269.85420245279346</v>
      </c>
      <c r="L8">
        <v>3.859959842212493</v>
      </c>
      <c r="M8">
        <v>61.342772429378535</v>
      </c>
      <c r="N8">
        <v>49.912745203731411</v>
      </c>
      <c r="O8">
        <v>35.250272612642902</v>
      </c>
      <c r="P8">
        <v>26.479253138337562</v>
      </c>
      <c r="Q8">
        <v>5.7691297704918032</v>
      </c>
      <c r="R8">
        <v>9.7246655999999998</v>
      </c>
      <c r="S8">
        <v>6.7313133916554513</v>
      </c>
      <c r="T8">
        <v>0</v>
      </c>
      <c r="U8">
        <v>59.749516494563863</v>
      </c>
      <c r="V8">
        <v>4.8069584462511292</v>
      </c>
      <c r="W8">
        <v>8.6586802988047822</v>
      </c>
      <c r="X8">
        <v>35.111780425963488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6.0492481227180539</v>
      </c>
      <c r="AG8">
        <v>16.380709737600004</v>
      </c>
      <c r="AH8">
        <v>0</v>
      </c>
      <c r="AI8">
        <v>0</v>
      </c>
      <c r="AJ8">
        <v>0</v>
      </c>
      <c r="AK8">
        <v>23.057408400000003</v>
      </c>
      <c r="AL8">
        <v>1.0007495092082614</v>
      </c>
      <c r="AM8">
        <v>0</v>
      </c>
      <c r="AN8">
        <v>0</v>
      </c>
      <c r="AO8">
        <v>0</v>
      </c>
      <c r="AP8">
        <v>0</v>
      </c>
      <c r="AQ8">
        <v>0</v>
      </c>
      <c r="AR8">
        <v>0.55976873568840557</v>
      </c>
      <c r="AS8">
        <v>1.9323885697294083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626.23152318177097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269.85420245279346</v>
      </c>
      <c r="L9">
        <v>3.859959842212493</v>
      </c>
      <c r="M9">
        <v>61.342772429378535</v>
      </c>
      <c r="N9">
        <v>49.912745203731411</v>
      </c>
      <c r="O9">
        <v>35.250272612642902</v>
      </c>
      <c r="P9">
        <v>26.479253138337562</v>
      </c>
      <c r="Q9">
        <v>5.7691297704918032</v>
      </c>
      <c r="R9">
        <v>9.7246655999999998</v>
      </c>
      <c r="S9">
        <v>6.7313133916554513</v>
      </c>
      <c r="T9">
        <v>0</v>
      </c>
      <c r="U9">
        <v>59.749516494563863</v>
      </c>
      <c r="V9">
        <v>4.8069584462511292</v>
      </c>
      <c r="W9">
        <v>8.6586802988047822</v>
      </c>
      <c r="X9">
        <v>35.111780425963488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6.0492481227180539</v>
      </c>
      <c r="AG9">
        <v>16.380709737600004</v>
      </c>
      <c r="AH9">
        <v>0</v>
      </c>
      <c r="AI9">
        <v>0</v>
      </c>
      <c r="AJ9">
        <v>0</v>
      </c>
      <c r="AK9">
        <v>23.057408400000003</v>
      </c>
      <c r="AL9">
        <v>1.0007495092082614</v>
      </c>
      <c r="AM9">
        <v>0</v>
      </c>
      <c r="AN9">
        <v>0</v>
      </c>
      <c r="AO9">
        <v>0</v>
      </c>
      <c r="AP9">
        <v>0</v>
      </c>
      <c r="AQ9">
        <v>0</v>
      </c>
      <c r="AR9">
        <v>0.79300563568840543</v>
      </c>
      <c r="AS9">
        <v>1.9323885697294083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626.46476008177092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269.85420245279346</v>
      </c>
      <c r="L10">
        <v>3.859959842212493</v>
      </c>
      <c r="M10">
        <v>61.342772429378535</v>
      </c>
      <c r="N10">
        <v>49.912745203731411</v>
      </c>
      <c r="O10">
        <v>35.250272612642902</v>
      </c>
      <c r="P10">
        <v>26.479253138337562</v>
      </c>
      <c r="Q10">
        <v>5.7691297704918032</v>
      </c>
      <c r="R10">
        <v>9.7246655999999998</v>
      </c>
      <c r="S10">
        <v>6.7313133916554513</v>
      </c>
      <c r="T10">
        <v>0</v>
      </c>
      <c r="U10">
        <v>59.749516494563863</v>
      </c>
      <c r="V10">
        <v>4.8069584462511292</v>
      </c>
      <c r="W10">
        <v>8.6586802988047822</v>
      </c>
      <c r="X10">
        <v>35.111780425963488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6.0492481227180539</v>
      </c>
      <c r="AG10">
        <v>16.380709737600004</v>
      </c>
      <c r="AH10">
        <v>0</v>
      </c>
      <c r="AI10">
        <v>0</v>
      </c>
      <c r="AJ10">
        <v>0</v>
      </c>
      <c r="AK10">
        <v>23.057408400000003</v>
      </c>
      <c r="AL10">
        <v>1.0007495092082614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0.79300563568840543</v>
      </c>
      <c r="AS10">
        <v>1.9323885697294083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626.46476008177092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269.85420245279346</v>
      </c>
      <c r="L11">
        <v>3.859959842212493</v>
      </c>
      <c r="M11">
        <v>33.671675749588957</v>
      </c>
      <c r="N11">
        <v>28.863087066104992</v>
      </c>
      <c r="O11">
        <v>35.250272612642902</v>
      </c>
      <c r="P11">
        <v>13.469173277497729</v>
      </c>
      <c r="Q11">
        <v>5.7691297704918032</v>
      </c>
      <c r="R11">
        <v>9.7246655999999998</v>
      </c>
      <c r="S11">
        <v>6.7313133916554513</v>
      </c>
      <c r="T11">
        <v>0</v>
      </c>
      <c r="U11">
        <v>59.749516494563863</v>
      </c>
      <c r="V11">
        <v>4.8069584462511292</v>
      </c>
      <c r="W11">
        <v>8.6586802988047822</v>
      </c>
      <c r="X11">
        <v>35.111780425963488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6.0492481227180539</v>
      </c>
      <c r="AG11">
        <v>16.380709737600004</v>
      </c>
      <c r="AH11">
        <v>0</v>
      </c>
      <c r="AI11">
        <v>0</v>
      </c>
      <c r="AJ11">
        <v>0</v>
      </c>
      <c r="AK11">
        <v>23.057408400000003</v>
      </c>
      <c r="AL11">
        <v>1.0007495092082614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0.79300563568840543</v>
      </c>
      <c r="AS11">
        <v>1.9323885697294083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564.73392540351506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269.85420245279346</v>
      </c>
      <c r="L12">
        <v>3.859959842212493</v>
      </c>
      <c r="M12">
        <v>33.671675749588957</v>
      </c>
      <c r="N12">
        <v>28.863087066104992</v>
      </c>
      <c r="O12">
        <v>35.250272612642902</v>
      </c>
      <c r="P12">
        <v>13.469173277497729</v>
      </c>
      <c r="Q12">
        <v>5.7691297704918032</v>
      </c>
      <c r="R12">
        <v>9.7246655999999998</v>
      </c>
      <c r="S12">
        <v>6.7313133916554513</v>
      </c>
      <c r="T12">
        <v>0</v>
      </c>
      <c r="U12">
        <v>59.749516494563863</v>
      </c>
      <c r="V12">
        <v>4.8069584462511292</v>
      </c>
      <c r="W12">
        <v>8.6586802988047822</v>
      </c>
      <c r="X12">
        <v>35.111780425963488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6.0492481227180539</v>
      </c>
      <c r="AG12">
        <v>16.380709737600004</v>
      </c>
      <c r="AH12">
        <v>0</v>
      </c>
      <c r="AI12">
        <v>0</v>
      </c>
      <c r="AJ12">
        <v>0</v>
      </c>
      <c r="AK12">
        <v>23.057408400000003</v>
      </c>
      <c r="AL12">
        <v>1.0007495092082614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0.79300563568840543</v>
      </c>
      <c r="AS12">
        <v>1.9323885697294083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564.73392540351506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269.85420245279346</v>
      </c>
      <c r="L13">
        <v>3.859959842212493</v>
      </c>
      <c r="M13">
        <v>33.671675749588957</v>
      </c>
      <c r="N13">
        <v>28.863087066104992</v>
      </c>
      <c r="O13">
        <v>35.250272612642902</v>
      </c>
      <c r="P13">
        <v>13.469173277497729</v>
      </c>
      <c r="Q13">
        <v>5.7691297704918032</v>
      </c>
      <c r="R13">
        <v>9.7246655999999998</v>
      </c>
      <c r="S13">
        <v>6.7313133916554513</v>
      </c>
      <c r="T13">
        <v>0</v>
      </c>
      <c r="U13">
        <v>59.749516494563863</v>
      </c>
      <c r="V13">
        <v>4.8069584462511292</v>
      </c>
      <c r="W13">
        <v>8.6586802988047822</v>
      </c>
      <c r="X13">
        <v>35.111780425963488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6.0492481227180539</v>
      </c>
      <c r="AG13">
        <v>16.380709737600004</v>
      </c>
      <c r="AH13">
        <v>0</v>
      </c>
      <c r="AI13">
        <v>0</v>
      </c>
      <c r="AJ13">
        <v>0</v>
      </c>
      <c r="AK13">
        <v>23.057408400000003</v>
      </c>
      <c r="AL13">
        <v>1.0007495092082614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0.79300563568840543</v>
      </c>
      <c r="AS13">
        <v>1.9323885697294083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564.73392540351506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269.85420245279346</v>
      </c>
      <c r="L14">
        <v>3.859959842212493</v>
      </c>
      <c r="M14">
        <v>33.671675749588957</v>
      </c>
      <c r="N14">
        <v>28.863087066104992</v>
      </c>
      <c r="O14">
        <v>35.250272612642902</v>
      </c>
      <c r="P14">
        <v>13.469173277497729</v>
      </c>
      <c r="Q14">
        <v>5.7691297704918032</v>
      </c>
      <c r="R14">
        <v>9.7246655999999998</v>
      </c>
      <c r="S14">
        <v>6.7313133916554513</v>
      </c>
      <c r="T14">
        <v>0</v>
      </c>
      <c r="U14">
        <v>59.749516494563863</v>
      </c>
      <c r="V14">
        <v>4.8069584462511292</v>
      </c>
      <c r="W14">
        <v>8.6586802988047822</v>
      </c>
      <c r="X14">
        <v>35.111780425963488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6.0492481227180539</v>
      </c>
      <c r="AG14">
        <v>16.380709737600004</v>
      </c>
      <c r="AH14">
        <v>0</v>
      </c>
      <c r="AI14">
        <v>0</v>
      </c>
      <c r="AJ14">
        <v>0</v>
      </c>
      <c r="AK14">
        <v>23.057408400000003</v>
      </c>
      <c r="AL14">
        <v>1.0007495092082614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0.79300563568840543</v>
      </c>
      <c r="AS14">
        <v>1.9323885697294083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564.73392540351506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269.85420245279346</v>
      </c>
      <c r="L15">
        <v>3.859959842212493</v>
      </c>
      <c r="M15">
        <v>33.671675749588957</v>
      </c>
      <c r="N15">
        <v>28.863087066104992</v>
      </c>
      <c r="O15">
        <v>35.250272612642902</v>
      </c>
      <c r="P15">
        <v>13.469173277497729</v>
      </c>
      <c r="Q15">
        <v>5.7691297704918032</v>
      </c>
      <c r="R15">
        <v>9.7246655999999998</v>
      </c>
      <c r="S15">
        <v>6.7313133916554513</v>
      </c>
      <c r="T15">
        <v>0</v>
      </c>
      <c r="U15">
        <v>59.749516494563863</v>
      </c>
      <c r="V15">
        <v>4.8069584462511292</v>
      </c>
      <c r="W15">
        <v>8.6586802988047822</v>
      </c>
      <c r="X15">
        <v>35.111780425963488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6.0492481227180539</v>
      </c>
      <c r="AG15">
        <v>16.380709737600004</v>
      </c>
      <c r="AH15">
        <v>0</v>
      </c>
      <c r="AI15">
        <v>0</v>
      </c>
      <c r="AJ15">
        <v>0</v>
      </c>
      <c r="AK15">
        <v>23.057408400000003</v>
      </c>
      <c r="AL15">
        <v>1.0007495092082614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0.79300563568840543</v>
      </c>
      <c r="AS15">
        <v>1.9323885697294083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564.73392540351506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269.85420245279346</v>
      </c>
      <c r="L16">
        <v>3.859959842212493</v>
      </c>
      <c r="M16">
        <v>33.671675749588957</v>
      </c>
      <c r="N16">
        <v>28.863087066104992</v>
      </c>
      <c r="O16">
        <v>35.250272612642902</v>
      </c>
      <c r="P16">
        <v>13.469173277497729</v>
      </c>
      <c r="Q16">
        <v>5.7691297704918032</v>
      </c>
      <c r="R16">
        <v>9.7246655999999998</v>
      </c>
      <c r="S16">
        <v>6.7313133916554513</v>
      </c>
      <c r="T16">
        <v>0</v>
      </c>
      <c r="U16">
        <v>59.749516494563863</v>
      </c>
      <c r="V16">
        <v>4.8069584462511292</v>
      </c>
      <c r="W16">
        <v>8.6586802988047822</v>
      </c>
      <c r="X16">
        <v>35.111780425963488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6.0492481227180539</v>
      </c>
      <c r="AG16">
        <v>16.380709737600004</v>
      </c>
      <c r="AH16">
        <v>0</v>
      </c>
      <c r="AI16">
        <v>0</v>
      </c>
      <c r="AJ16">
        <v>0</v>
      </c>
      <c r="AK16">
        <v>23.057408400000003</v>
      </c>
      <c r="AL16">
        <v>1.0007495092082614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0.79300563568840543</v>
      </c>
      <c r="AS16">
        <v>1.9323885697294083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564.73392540351506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269.85420245279346</v>
      </c>
      <c r="L17">
        <v>3.859959842212493</v>
      </c>
      <c r="M17">
        <v>33.671675749588957</v>
      </c>
      <c r="N17">
        <v>28.863087066104992</v>
      </c>
      <c r="O17">
        <v>35.250272612642902</v>
      </c>
      <c r="P17">
        <v>13.469173277497729</v>
      </c>
      <c r="Q17">
        <v>5.7691297704918032</v>
      </c>
      <c r="R17">
        <v>9.7246655999999998</v>
      </c>
      <c r="S17">
        <v>6.7313133916554513</v>
      </c>
      <c r="T17">
        <v>0</v>
      </c>
      <c r="U17">
        <v>59.749516494563863</v>
      </c>
      <c r="V17">
        <v>4.8069584462511292</v>
      </c>
      <c r="W17">
        <v>8.6586802988047822</v>
      </c>
      <c r="X17">
        <v>35.111780425963488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6.0492481227180539</v>
      </c>
      <c r="AG17">
        <v>16.380709737600004</v>
      </c>
      <c r="AH17">
        <v>0</v>
      </c>
      <c r="AI17">
        <v>0</v>
      </c>
      <c r="AJ17">
        <v>0</v>
      </c>
      <c r="AK17">
        <v>23.057408400000003</v>
      </c>
      <c r="AL17">
        <v>1.0007495092082614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0.55976873568840557</v>
      </c>
      <c r="AS17">
        <v>1.9323885697294083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564.50068850351511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269.85420245279346</v>
      </c>
      <c r="L18">
        <v>3.859959842212493</v>
      </c>
      <c r="M18">
        <v>33.671675749588957</v>
      </c>
      <c r="N18">
        <v>28.863087066104992</v>
      </c>
      <c r="O18">
        <v>35.250272612642902</v>
      </c>
      <c r="P18">
        <v>13.469173277497729</v>
      </c>
      <c r="Q18">
        <v>5.7691297704918032</v>
      </c>
      <c r="R18">
        <v>9.7246655999999998</v>
      </c>
      <c r="S18">
        <v>6.7313133916554513</v>
      </c>
      <c r="T18">
        <v>0</v>
      </c>
      <c r="U18">
        <v>59.749516494563863</v>
      </c>
      <c r="V18">
        <v>4.8069584462511292</v>
      </c>
      <c r="W18">
        <v>8.6586802988047822</v>
      </c>
      <c r="X18">
        <v>35.111780425963488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6.0492481227180539</v>
      </c>
      <c r="AG18">
        <v>16.380709737600004</v>
      </c>
      <c r="AH18">
        <v>6.0017255999999994</v>
      </c>
      <c r="AI18">
        <v>0</v>
      </c>
      <c r="AJ18">
        <v>0</v>
      </c>
      <c r="AK18">
        <v>23.057408400000003</v>
      </c>
      <c r="AL18">
        <v>1.0007495092082614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0.55976873568840557</v>
      </c>
      <c r="AS18">
        <v>1.9323885697294083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570.50241410351509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269.85420245279346</v>
      </c>
      <c r="L19">
        <v>3.859959842212493</v>
      </c>
      <c r="M19">
        <v>33.671675749588957</v>
      </c>
      <c r="N19">
        <v>28.863087066104992</v>
      </c>
      <c r="O19">
        <v>35.250272612642902</v>
      </c>
      <c r="P19">
        <v>13.469173277497729</v>
      </c>
      <c r="Q19">
        <v>5.7691297704918032</v>
      </c>
      <c r="R19">
        <v>9.7246655999999998</v>
      </c>
      <c r="S19">
        <v>6.7313133916554513</v>
      </c>
      <c r="T19">
        <v>0</v>
      </c>
      <c r="U19">
        <v>59.749516494563863</v>
      </c>
      <c r="V19">
        <v>4.8069584462511292</v>
      </c>
      <c r="W19">
        <v>8.6586802988047822</v>
      </c>
      <c r="X19">
        <v>35.111780425963488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6.9625655931410755</v>
      </c>
      <c r="AF19">
        <v>6.0492481227180539</v>
      </c>
      <c r="AG19">
        <v>16.380709737600004</v>
      </c>
      <c r="AH19">
        <v>9.6027609599999995</v>
      </c>
      <c r="AI19">
        <v>0</v>
      </c>
      <c r="AJ19">
        <v>0</v>
      </c>
      <c r="AK19">
        <v>23.057408400000003</v>
      </c>
      <c r="AL19">
        <v>1.0007495092082614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0.55976873568840557</v>
      </c>
      <c r="AS19">
        <v>1.9323885697294083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581.06601505665617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269.85420245279346</v>
      </c>
      <c r="L20">
        <v>3.859959842212493</v>
      </c>
      <c r="M20">
        <v>33.671675749588957</v>
      </c>
      <c r="N20">
        <v>28.863087066104992</v>
      </c>
      <c r="O20">
        <v>35.250272612642902</v>
      </c>
      <c r="P20">
        <v>13.469173277497729</v>
      </c>
      <c r="Q20">
        <v>5.7691297704918032</v>
      </c>
      <c r="R20">
        <v>9.7246655999999998</v>
      </c>
      <c r="S20">
        <v>6.7313133916554513</v>
      </c>
      <c r="T20">
        <v>0</v>
      </c>
      <c r="U20">
        <v>59.749516494563863</v>
      </c>
      <c r="V20">
        <v>4.8069584462511292</v>
      </c>
      <c r="W20">
        <v>8.6586802988047822</v>
      </c>
      <c r="X20">
        <v>35.111780425963488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6.9625655931410755</v>
      </c>
      <c r="AF20">
        <v>6.0492481227180539</v>
      </c>
      <c r="AG20">
        <v>16.380709737600004</v>
      </c>
      <c r="AH20">
        <v>9.6027609599999995</v>
      </c>
      <c r="AI20">
        <v>0</v>
      </c>
      <c r="AJ20">
        <v>0</v>
      </c>
      <c r="AK20">
        <v>23.057408400000003</v>
      </c>
      <c r="AL20">
        <v>1.0007495092082614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0.55976873568840557</v>
      </c>
      <c r="AS20">
        <v>1.9323885697294083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581.06601505665617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269.85420245279346</v>
      </c>
      <c r="L21">
        <v>3.859959842212493</v>
      </c>
      <c r="M21">
        <v>59.348695436813827</v>
      </c>
      <c r="N21">
        <v>49.19591386873828</v>
      </c>
      <c r="O21">
        <v>35.250272612642902</v>
      </c>
      <c r="P21">
        <v>26.420595981451005</v>
      </c>
      <c r="Q21">
        <v>5.7691297704918032</v>
      </c>
      <c r="R21">
        <v>9.7246655999999998</v>
      </c>
      <c r="S21">
        <v>6.7313133916554513</v>
      </c>
      <c r="T21">
        <v>0</v>
      </c>
      <c r="U21">
        <v>59.749516494563863</v>
      </c>
      <c r="V21">
        <v>4.8069584462511292</v>
      </c>
      <c r="W21">
        <v>8.6586802988047822</v>
      </c>
      <c r="X21">
        <v>58.908433477188417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6.9625655931410755</v>
      </c>
      <c r="AF21">
        <v>6.0492481227180539</v>
      </c>
      <c r="AG21">
        <v>16.380709737600004</v>
      </c>
      <c r="AH21">
        <v>9.6027609599999995</v>
      </c>
      <c r="AI21">
        <v>0</v>
      </c>
      <c r="AJ21">
        <v>0</v>
      </c>
      <c r="AK21">
        <v>23.057408400000003</v>
      </c>
      <c r="AL21">
        <v>1.0007495092082614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0.55976873568840557</v>
      </c>
      <c r="AS21">
        <v>1.9323885697294083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663.82393730169258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269.85420245279346</v>
      </c>
      <c r="L22">
        <v>3.859959842212493</v>
      </c>
      <c r="M22">
        <v>61.342772429378535</v>
      </c>
      <c r="N22">
        <v>49.912745203731411</v>
      </c>
      <c r="O22">
        <v>35.250272612642902</v>
      </c>
      <c r="P22">
        <v>26.479253138337562</v>
      </c>
      <c r="Q22">
        <v>5.7691297704918032</v>
      </c>
      <c r="R22">
        <v>9.7246655999999998</v>
      </c>
      <c r="S22">
        <v>6.7313133916554513</v>
      </c>
      <c r="T22">
        <v>0</v>
      </c>
      <c r="U22">
        <v>59.749516494563863</v>
      </c>
      <c r="V22">
        <v>4.8069584462511292</v>
      </c>
      <c r="W22">
        <v>8.6586802988047822</v>
      </c>
      <c r="X22">
        <v>62.331730896597477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6.9625655931410755</v>
      </c>
      <c r="AF22">
        <v>6.0492481227180539</v>
      </c>
      <c r="AG22">
        <v>16.380709737600004</v>
      </c>
      <c r="AH22">
        <v>9.6027609599999995</v>
      </c>
      <c r="AI22">
        <v>0</v>
      </c>
      <c r="AJ22">
        <v>0</v>
      </c>
      <c r="AK22">
        <v>23.057408400000003</v>
      </c>
      <c r="AL22">
        <v>1.0007495092082614</v>
      </c>
      <c r="AM22">
        <v>0</v>
      </c>
      <c r="AN22">
        <v>0</v>
      </c>
      <c r="AO22">
        <v>0</v>
      </c>
      <c r="AP22">
        <v>0</v>
      </c>
      <c r="AQ22">
        <v>9.8304663599999991</v>
      </c>
      <c r="AR22">
        <v>0.55976873568840557</v>
      </c>
      <c r="AS22">
        <v>1.9323885697294083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679.84726656554597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269.85420245279346</v>
      </c>
      <c r="L23">
        <v>3.859959842212493</v>
      </c>
      <c r="M23">
        <v>61.342772429378535</v>
      </c>
      <c r="N23">
        <v>49.912745203731411</v>
      </c>
      <c r="O23">
        <v>35.250272612642902</v>
      </c>
      <c r="P23">
        <v>26.479253138337562</v>
      </c>
      <c r="Q23">
        <v>5.7691297704918032</v>
      </c>
      <c r="R23">
        <v>17.910308853730367</v>
      </c>
      <c r="S23">
        <v>6.7313133916554513</v>
      </c>
      <c r="T23">
        <v>0</v>
      </c>
      <c r="U23">
        <v>59.749516494563863</v>
      </c>
      <c r="V23">
        <v>8.7551155126497999</v>
      </c>
      <c r="W23">
        <v>14.701316921898929</v>
      </c>
      <c r="X23">
        <v>62.331730896597477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6.9625655931410755</v>
      </c>
      <c r="AF23">
        <v>6.0492481227180539</v>
      </c>
      <c r="AG23">
        <v>16.380709737600004</v>
      </c>
      <c r="AH23">
        <v>9.6027609599999995</v>
      </c>
      <c r="AI23">
        <v>0</v>
      </c>
      <c r="AJ23">
        <v>0</v>
      </c>
      <c r="AK23">
        <v>23.057408400000003</v>
      </c>
      <c r="AL23">
        <v>1.0007495092082614</v>
      </c>
      <c r="AM23">
        <v>0</v>
      </c>
      <c r="AN23">
        <v>0</v>
      </c>
      <c r="AO23">
        <v>0</v>
      </c>
      <c r="AP23">
        <v>0</v>
      </c>
      <c r="AQ23">
        <v>9.8304663599999991</v>
      </c>
      <c r="AR23">
        <v>0.55976873568840557</v>
      </c>
      <c r="AS23">
        <v>1.9323885697294083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698.02370350876924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269.85420245279346</v>
      </c>
      <c r="L24">
        <v>6.04012050855198</v>
      </c>
      <c r="M24">
        <v>61.342772429378535</v>
      </c>
      <c r="N24">
        <v>49.912745203731411</v>
      </c>
      <c r="O24">
        <v>35.250272612642902</v>
      </c>
      <c r="P24">
        <v>26.479253138337562</v>
      </c>
      <c r="Q24">
        <v>9.2172281086261982</v>
      </c>
      <c r="R24">
        <v>17.906698029281767</v>
      </c>
      <c r="S24">
        <v>11.149399126037343</v>
      </c>
      <c r="T24">
        <v>0</v>
      </c>
      <c r="U24">
        <v>59.749516494563863</v>
      </c>
      <c r="V24">
        <v>8.7514509431306298</v>
      </c>
      <c r="W24">
        <v>14.652121088129496</v>
      </c>
      <c r="X24">
        <v>60.891988531698516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6.9625655931410755</v>
      </c>
      <c r="AF24">
        <v>6.0492481227180539</v>
      </c>
      <c r="AG24">
        <v>16.380709737600004</v>
      </c>
      <c r="AH24">
        <v>12.803681279999999</v>
      </c>
      <c r="AI24">
        <v>0</v>
      </c>
      <c r="AJ24">
        <v>0</v>
      </c>
      <c r="AK24">
        <v>23.057408400000003</v>
      </c>
      <c r="AL24">
        <v>1.0007495092082614</v>
      </c>
      <c r="AM24">
        <v>0</v>
      </c>
      <c r="AN24">
        <v>0</v>
      </c>
      <c r="AO24">
        <v>0</v>
      </c>
      <c r="AP24">
        <v>0</v>
      </c>
      <c r="AQ24">
        <v>9.8304663599999991</v>
      </c>
      <c r="AR24">
        <v>0.55976873568840557</v>
      </c>
      <c r="AS24">
        <v>1.9323885697294083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709.77475497498881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269.85420245279346</v>
      </c>
      <c r="L25">
        <v>6.0400132376089752</v>
      </c>
      <c r="M25">
        <v>61.342772429378535</v>
      </c>
      <c r="N25">
        <v>49.912745203731411</v>
      </c>
      <c r="O25">
        <v>35.250272612642902</v>
      </c>
      <c r="P25">
        <v>26.479253138337562</v>
      </c>
      <c r="Q25">
        <v>9.2172281086261982</v>
      </c>
      <c r="R25">
        <v>17.906698029281767</v>
      </c>
      <c r="S25">
        <v>11.149399126037343</v>
      </c>
      <c r="T25">
        <v>0</v>
      </c>
      <c r="U25">
        <v>59.749516494563863</v>
      </c>
      <c r="V25">
        <v>8.7514509431306298</v>
      </c>
      <c r="W25">
        <v>14.703046286226472</v>
      </c>
      <c r="X25">
        <v>62.325621703988169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6.9625655931410755</v>
      </c>
      <c r="AF25">
        <v>6.0492481227180539</v>
      </c>
      <c r="AG25">
        <v>16.380709737600004</v>
      </c>
      <c r="AH25">
        <v>19.605636959999998</v>
      </c>
      <c r="AI25">
        <v>0</v>
      </c>
      <c r="AJ25">
        <v>0</v>
      </c>
      <c r="AK25">
        <v>23.057408400000003</v>
      </c>
      <c r="AL25">
        <v>1.0007495092082614</v>
      </c>
      <c r="AM25">
        <v>0</v>
      </c>
      <c r="AN25">
        <v>0</v>
      </c>
      <c r="AO25">
        <v>0</v>
      </c>
      <c r="AP25">
        <v>0</v>
      </c>
      <c r="AQ25">
        <v>19.660932719999998</v>
      </c>
      <c r="AR25">
        <v>0.55976873568840557</v>
      </c>
      <c r="AS25">
        <v>1.9323885697294083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727.89162811443259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336.69323898754362</v>
      </c>
      <c r="L26">
        <v>6.0400107283321605</v>
      </c>
      <c r="M26">
        <v>61.342772429378535</v>
      </c>
      <c r="N26">
        <v>49.912745203731411</v>
      </c>
      <c r="O26">
        <v>35.250272612642902</v>
      </c>
      <c r="P26">
        <v>26.479253138337562</v>
      </c>
      <c r="Q26">
        <v>9.2172281086261982</v>
      </c>
      <c r="R26">
        <v>17.124047314022043</v>
      </c>
      <c r="S26">
        <v>11.149399126037343</v>
      </c>
      <c r="T26">
        <v>0</v>
      </c>
      <c r="U26">
        <v>59.749516494563863</v>
      </c>
      <c r="V26">
        <v>8.7509917251755258</v>
      </c>
      <c r="W26">
        <v>14.703046286226472</v>
      </c>
      <c r="X26">
        <v>62.325621703988169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6.0492481227180539</v>
      </c>
      <c r="AG26">
        <v>16.380709737600004</v>
      </c>
      <c r="AH26">
        <v>19.765683151678985</v>
      </c>
      <c r="AI26">
        <v>0</v>
      </c>
      <c r="AJ26">
        <v>0</v>
      </c>
      <c r="AK26">
        <v>23.057408400000003</v>
      </c>
      <c r="AL26">
        <v>1.0007495092082614</v>
      </c>
      <c r="AM26">
        <v>0</v>
      </c>
      <c r="AN26">
        <v>0</v>
      </c>
      <c r="AO26">
        <v>0</v>
      </c>
      <c r="AP26">
        <v>0</v>
      </c>
      <c r="AQ26">
        <v>19.660932719999998</v>
      </c>
      <c r="AR26">
        <v>0.55976873568840557</v>
      </c>
      <c r="AS26">
        <v>1.9323885697294083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794.10759839836999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382.40991433307829</v>
      </c>
      <c r="L27">
        <v>6.0399779388383585</v>
      </c>
      <c r="M27">
        <v>61.342772429378535</v>
      </c>
      <c r="N27">
        <v>49.912745203731411</v>
      </c>
      <c r="O27">
        <v>35.250272612642902</v>
      </c>
      <c r="P27">
        <v>26.479253138337562</v>
      </c>
      <c r="Q27">
        <v>7.666248346330276</v>
      </c>
      <c r="R27">
        <v>17.905291325324836</v>
      </c>
      <c r="S27">
        <v>9.5310333682027633</v>
      </c>
      <c r="T27">
        <v>0</v>
      </c>
      <c r="U27">
        <v>59.749516494563863</v>
      </c>
      <c r="V27">
        <v>8.7509917251755258</v>
      </c>
      <c r="W27">
        <v>14.703046286226472</v>
      </c>
      <c r="X27">
        <v>62.325621703988169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6.0492481227180539</v>
      </c>
      <c r="AG27">
        <v>16.380709737600004</v>
      </c>
      <c r="AH27">
        <v>29.88859357583949</v>
      </c>
      <c r="AI27">
        <v>0</v>
      </c>
      <c r="AJ27">
        <v>0</v>
      </c>
      <c r="AK27">
        <v>23.057408400000003</v>
      </c>
      <c r="AL27">
        <v>1.0007495092082614</v>
      </c>
      <c r="AM27">
        <v>0</v>
      </c>
      <c r="AN27">
        <v>0</v>
      </c>
      <c r="AO27">
        <v>0</v>
      </c>
      <c r="AP27">
        <v>0</v>
      </c>
      <c r="AQ27">
        <v>19.660932719999998</v>
      </c>
      <c r="AR27">
        <v>0.55976873568840557</v>
      </c>
      <c r="AS27">
        <v>1.9323885697294083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847.5590498697436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479.69147968970526</v>
      </c>
      <c r="L28">
        <v>6.0399779388383585</v>
      </c>
      <c r="M28">
        <v>61.342772429378535</v>
      </c>
      <c r="N28">
        <v>49.912745203731411</v>
      </c>
      <c r="O28">
        <v>35.250272612642902</v>
      </c>
      <c r="P28">
        <v>26.479253138337562</v>
      </c>
      <c r="Q28">
        <v>9.1050996909705457</v>
      </c>
      <c r="R28">
        <v>17.905291325324836</v>
      </c>
      <c r="S28">
        <v>11.148803757384798</v>
      </c>
      <c r="T28">
        <v>0</v>
      </c>
      <c r="U28">
        <v>59.749516494563863</v>
      </c>
      <c r="V28">
        <v>8.7509917251755258</v>
      </c>
      <c r="W28">
        <v>14.703046286226472</v>
      </c>
      <c r="X28">
        <v>62.325621703988169</v>
      </c>
      <c r="Y28">
        <v>0</v>
      </c>
      <c r="Z28">
        <v>0</v>
      </c>
      <c r="AA28">
        <v>2.7706562000000003</v>
      </c>
      <c r="AB28">
        <v>0</v>
      </c>
      <c r="AC28">
        <v>0</v>
      </c>
      <c r="AD28">
        <v>0</v>
      </c>
      <c r="AE28">
        <v>6.9625655931410755</v>
      </c>
      <c r="AF28">
        <v>11.835486000000001</v>
      </c>
      <c r="AG28">
        <v>16.380709737600004</v>
      </c>
      <c r="AH28">
        <v>39.531365864160506</v>
      </c>
      <c r="AI28">
        <v>0</v>
      </c>
      <c r="AJ28">
        <v>0</v>
      </c>
      <c r="AK28">
        <v>23.057408400000003</v>
      </c>
      <c r="AL28">
        <v>1.0007495092082614</v>
      </c>
      <c r="AM28">
        <v>0</v>
      </c>
      <c r="AN28">
        <v>0</v>
      </c>
      <c r="AO28">
        <v>0</v>
      </c>
      <c r="AP28">
        <v>0</v>
      </c>
      <c r="AQ28">
        <v>19.660932719999998</v>
      </c>
      <c r="AR28">
        <v>0.55976873568840557</v>
      </c>
      <c r="AS28">
        <v>1.9323885697294083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966.09690332579578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487.41617636214119</v>
      </c>
      <c r="L29">
        <v>6.0399779388383585</v>
      </c>
      <c r="M29">
        <v>61.342772429378535</v>
      </c>
      <c r="N29">
        <v>49.912745203731411</v>
      </c>
      <c r="O29">
        <v>35.250272612642902</v>
      </c>
      <c r="P29">
        <v>26.479253138337562</v>
      </c>
      <c r="Q29">
        <v>9.2203689757027139</v>
      </c>
      <c r="R29">
        <v>17.905291325324836</v>
      </c>
      <c r="S29">
        <v>11.148803757384798</v>
      </c>
      <c r="T29">
        <v>0</v>
      </c>
      <c r="U29">
        <v>59.749516494563863</v>
      </c>
      <c r="V29">
        <v>8.7509917251755258</v>
      </c>
      <c r="W29">
        <v>14.703046286226472</v>
      </c>
      <c r="X29">
        <v>62.325621703988169</v>
      </c>
      <c r="Y29">
        <v>0</v>
      </c>
      <c r="Z29">
        <v>0.46474219999999988</v>
      </c>
      <c r="AA29">
        <v>5.9332102468354444</v>
      </c>
      <c r="AB29">
        <v>1.4078869999999997</v>
      </c>
      <c r="AC29">
        <v>0</v>
      </c>
      <c r="AD29">
        <v>3.6279906000000004</v>
      </c>
      <c r="AE29">
        <v>13.925130747077164</v>
      </c>
      <c r="AF29">
        <v>17.753229000000005</v>
      </c>
      <c r="AG29">
        <v>16.380709737600004</v>
      </c>
      <c r="AH29">
        <v>39.531365864160506</v>
      </c>
      <c r="AI29">
        <v>0</v>
      </c>
      <c r="AJ29">
        <v>0</v>
      </c>
      <c r="AK29">
        <v>23.057408400000003</v>
      </c>
      <c r="AL29">
        <v>5.0037467999999992</v>
      </c>
      <c r="AM29">
        <v>2.2300929377344336</v>
      </c>
      <c r="AN29">
        <v>0</v>
      </c>
      <c r="AO29">
        <v>0</v>
      </c>
      <c r="AP29">
        <v>0</v>
      </c>
      <c r="AQ29">
        <v>29.491399079999997</v>
      </c>
      <c r="AR29">
        <v>0.55976873568840557</v>
      </c>
      <c r="AS29">
        <v>1.9323885697294083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1011.5439078722617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487.41617636214119</v>
      </c>
      <c r="L30">
        <v>6.0399779388383585</v>
      </c>
      <c r="M30">
        <v>61.342772429378535</v>
      </c>
      <c r="N30">
        <v>49.912745203731411</v>
      </c>
      <c r="O30">
        <v>35.250272612642902</v>
      </c>
      <c r="P30">
        <v>26.479253138337562</v>
      </c>
      <c r="Q30">
        <v>9.2203689757027139</v>
      </c>
      <c r="R30">
        <v>17.905291325324836</v>
      </c>
      <c r="S30">
        <v>11.148803757384798</v>
      </c>
      <c r="T30">
        <v>0</v>
      </c>
      <c r="U30">
        <v>59.749516494563863</v>
      </c>
      <c r="V30">
        <v>8.7509917251755258</v>
      </c>
      <c r="W30">
        <v>14.703046286226472</v>
      </c>
      <c r="X30">
        <v>62.325621703988169</v>
      </c>
      <c r="Y30">
        <v>0</v>
      </c>
      <c r="Z30">
        <v>5.5099834353636341</v>
      </c>
      <c r="AA30">
        <v>11.873096510126583</v>
      </c>
      <c r="AB30">
        <v>11.127938865566389</v>
      </c>
      <c r="AC30">
        <v>0</v>
      </c>
      <c r="AD30">
        <v>6.6978288000000008</v>
      </c>
      <c r="AE30">
        <v>13.925130747077164</v>
      </c>
      <c r="AF30">
        <v>23.670972000000003</v>
      </c>
      <c r="AG30">
        <v>16.380709737600004</v>
      </c>
      <c r="AH30">
        <v>39.531365864160506</v>
      </c>
      <c r="AI30">
        <v>0</v>
      </c>
      <c r="AJ30">
        <v>0</v>
      </c>
      <c r="AK30">
        <v>23.057408400000003</v>
      </c>
      <c r="AL30">
        <v>40.029974399999993</v>
      </c>
      <c r="AM30">
        <v>3.3789287999999997</v>
      </c>
      <c r="AN30">
        <v>0</v>
      </c>
      <c r="AO30">
        <v>0</v>
      </c>
      <c r="AP30">
        <v>0</v>
      </c>
      <c r="AQ30">
        <v>29.491399079999997</v>
      </c>
      <c r="AR30">
        <v>11.195371199999995</v>
      </c>
      <c r="AS30">
        <v>1.9323885697294083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1088.0473343630604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487.42312186504222</v>
      </c>
      <c r="L31">
        <v>6.0399779388383585</v>
      </c>
      <c r="M31">
        <v>61.342772429378535</v>
      </c>
      <c r="N31">
        <v>49.912745203731411</v>
      </c>
      <c r="O31">
        <v>35.250272612642902</v>
      </c>
      <c r="P31">
        <v>26.479253138337562</v>
      </c>
      <c r="Q31">
        <v>9.2203689757027139</v>
      </c>
      <c r="R31">
        <v>17.905291325324836</v>
      </c>
      <c r="S31">
        <v>11.148803757384798</v>
      </c>
      <c r="T31">
        <v>0</v>
      </c>
      <c r="U31">
        <v>59.749516494563863</v>
      </c>
      <c r="V31">
        <v>8.7509917251755258</v>
      </c>
      <c r="W31">
        <v>14.703046286226472</v>
      </c>
      <c r="X31">
        <v>62.325621703988169</v>
      </c>
      <c r="Y31">
        <v>0</v>
      </c>
      <c r="Z31">
        <v>5.5099834353636341</v>
      </c>
      <c r="AA31">
        <v>11.873096510126583</v>
      </c>
      <c r="AB31">
        <v>11.127938865566389</v>
      </c>
      <c r="AC31">
        <v>0</v>
      </c>
      <c r="AD31">
        <v>7.7203638808478434</v>
      </c>
      <c r="AE31">
        <v>13.925130747077164</v>
      </c>
      <c r="AF31">
        <v>23.670972000000003</v>
      </c>
      <c r="AG31">
        <v>16.380709737600004</v>
      </c>
      <c r="AH31">
        <v>39.531365864160506</v>
      </c>
      <c r="AI31">
        <v>0</v>
      </c>
      <c r="AJ31">
        <v>0</v>
      </c>
      <c r="AK31">
        <v>23.057408400000003</v>
      </c>
      <c r="AL31">
        <v>40.029974399999993</v>
      </c>
      <c r="AM31">
        <v>3.3789287999999997</v>
      </c>
      <c r="AN31">
        <v>0</v>
      </c>
      <c r="AO31">
        <v>0</v>
      </c>
      <c r="AP31">
        <v>2.976716161640431</v>
      </c>
      <c r="AQ31">
        <v>29.491399079999997</v>
      </c>
      <c r="AR31">
        <v>11.195371199999995</v>
      </c>
      <c r="AS31">
        <v>1.9323885697294083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1092.0535311084498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487.42312186504222</v>
      </c>
      <c r="L32">
        <v>6.0399779388383585</v>
      </c>
      <c r="M32">
        <v>61.342772429378535</v>
      </c>
      <c r="N32">
        <v>49.912745203731411</v>
      </c>
      <c r="O32">
        <v>35.250272612642902</v>
      </c>
      <c r="P32">
        <v>26.479253138337562</v>
      </c>
      <c r="Q32">
        <v>9.2203689757027139</v>
      </c>
      <c r="R32">
        <v>17.905291325324836</v>
      </c>
      <c r="S32">
        <v>11.148803757384798</v>
      </c>
      <c r="T32">
        <v>0</v>
      </c>
      <c r="U32">
        <v>59.749516494563863</v>
      </c>
      <c r="V32">
        <v>8.7509917251755258</v>
      </c>
      <c r="W32">
        <v>14.703046286226472</v>
      </c>
      <c r="X32">
        <v>62.325621703988169</v>
      </c>
      <c r="Y32">
        <v>0</v>
      </c>
      <c r="Z32">
        <v>5.5099834353636341</v>
      </c>
      <c r="AA32">
        <v>11.873096510126583</v>
      </c>
      <c r="AB32">
        <v>11.127938865566389</v>
      </c>
      <c r="AC32">
        <v>0</v>
      </c>
      <c r="AD32">
        <v>7.7203638808478434</v>
      </c>
      <c r="AE32">
        <v>13.925130747077164</v>
      </c>
      <c r="AF32">
        <v>23.670972000000003</v>
      </c>
      <c r="AG32">
        <v>16.380709737600004</v>
      </c>
      <c r="AH32">
        <v>39.531365864160506</v>
      </c>
      <c r="AI32">
        <v>0</v>
      </c>
      <c r="AJ32">
        <v>0</v>
      </c>
      <c r="AK32">
        <v>23.057408400000003</v>
      </c>
      <c r="AL32">
        <v>40.029974399999993</v>
      </c>
      <c r="AM32">
        <v>3.3789287999999997</v>
      </c>
      <c r="AN32">
        <v>0</v>
      </c>
      <c r="AO32">
        <v>0</v>
      </c>
      <c r="AP32">
        <v>2.976716161640431</v>
      </c>
      <c r="AQ32">
        <v>29.491399079999997</v>
      </c>
      <c r="AR32">
        <v>11.195371199999995</v>
      </c>
      <c r="AS32">
        <v>1.9323885697294083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1092.0535311084498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487.42312186504222</v>
      </c>
      <c r="L33">
        <v>6.0399779388383585</v>
      </c>
      <c r="M33">
        <v>61.342772429378535</v>
      </c>
      <c r="N33">
        <v>49.912745203731411</v>
      </c>
      <c r="O33">
        <v>35.250272612642902</v>
      </c>
      <c r="P33">
        <v>26.479253138337562</v>
      </c>
      <c r="Q33">
        <v>9.2203689757027139</v>
      </c>
      <c r="R33">
        <v>17.905291325324836</v>
      </c>
      <c r="S33">
        <v>11.148803757384798</v>
      </c>
      <c r="T33">
        <v>0</v>
      </c>
      <c r="U33">
        <v>59.749516494563863</v>
      </c>
      <c r="V33">
        <v>8.7509917251755258</v>
      </c>
      <c r="W33">
        <v>14.703046286226472</v>
      </c>
      <c r="X33">
        <v>62.325621703988169</v>
      </c>
      <c r="Y33">
        <v>0</v>
      </c>
      <c r="Z33">
        <v>5.5099834353636341</v>
      </c>
      <c r="AA33">
        <v>11.873096510126583</v>
      </c>
      <c r="AB33">
        <v>11.127938865566389</v>
      </c>
      <c r="AC33">
        <v>0</v>
      </c>
      <c r="AD33">
        <v>11.580546040878124</v>
      </c>
      <c r="AE33">
        <v>13.925130747077164</v>
      </c>
      <c r="AF33">
        <v>23.670972000000003</v>
      </c>
      <c r="AG33">
        <v>16.380709737600004</v>
      </c>
      <c r="AH33">
        <v>39.531365864160506</v>
      </c>
      <c r="AI33">
        <v>0</v>
      </c>
      <c r="AJ33">
        <v>0</v>
      </c>
      <c r="AK33">
        <v>23.057408400000003</v>
      </c>
      <c r="AL33">
        <v>30.022480799999997</v>
      </c>
      <c r="AM33">
        <v>3.3789287999999997</v>
      </c>
      <c r="AN33">
        <v>0</v>
      </c>
      <c r="AO33">
        <v>0</v>
      </c>
      <c r="AP33">
        <v>2.976716161640431</v>
      </c>
      <c r="AQ33">
        <v>29.491399079999997</v>
      </c>
      <c r="AR33">
        <v>0.93294759999999965</v>
      </c>
      <c r="AS33">
        <v>1.9323885697294083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1075.6437960684802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487.42312186504222</v>
      </c>
      <c r="L34">
        <v>6.0399779388383585</v>
      </c>
      <c r="M34">
        <v>61.342772429378535</v>
      </c>
      <c r="N34">
        <v>49.912745203731411</v>
      </c>
      <c r="O34">
        <v>35.250272612642902</v>
      </c>
      <c r="P34">
        <v>26.479253138337562</v>
      </c>
      <c r="Q34">
        <v>9.2203689757027139</v>
      </c>
      <c r="R34">
        <v>17.905291325324836</v>
      </c>
      <c r="S34">
        <v>11.148803757384798</v>
      </c>
      <c r="T34">
        <v>0</v>
      </c>
      <c r="U34">
        <v>59.749516494563863</v>
      </c>
      <c r="V34">
        <v>8.7509917251755258</v>
      </c>
      <c r="W34">
        <v>14.703046286226472</v>
      </c>
      <c r="X34">
        <v>62.325621703988169</v>
      </c>
      <c r="Y34">
        <v>0</v>
      </c>
      <c r="Z34">
        <v>5.5099834353636341</v>
      </c>
      <c r="AA34">
        <v>5.9365480354430398</v>
      </c>
      <c r="AB34">
        <v>11.127938865566389</v>
      </c>
      <c r="AC34">
        <v>0</v>
      </c>
      <c r="AD34">
        <v>11.580546040878124</v>
      </c>
      <c r="AE34">
        <v>13.925130747077164</v>
      </c>
      <c r="AF34">
        <v>23.670972000000003</v>
      </c>
      <c r="AG34">
        <v>16.380709737600004</v>
      </c>
      <c r="AH34">
        <v>39.531365864160506</v>
      </c>
      <c r="AI34">
        <v>0</v>
      </c>
      <c r="AJ34">
        <v>0</v>
      </c>
      <c r="AK34">
        <v>23.057408400000003</v>
      </c>
      <c r="AL34">
        <v>30.022480799999997</v>
      </c>
      <c r="AM34">
        <v>3.3789287999999997</v>
      </c>
      <c r="AN34">
        <v>0</v>
      </c>
      <c r="AO34">
        <v>0</v>
      </c>
      <c r="AP34">
        <v>2.976716161640431</v>
      </c>
      <c r="AQ34">
        <v>29.491399079999997</v>
      </c>
      <c r="AR34">
        <v>0.55976873568840557</v>
      </c>
      <c r="AS34">
        <v>1.9323885697294083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1069.3340687294849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487.42312186504222</v>
      </c>
      <c r="L35">
        <v>6.0399779388383585</v>
      </c>
      <c r="M35">
        <v>61.342772429378535</v>
      </c>
      <c r="N35">
        <v>49.912745203731411</v>
      </c>
      <c r="O35">
        <v>35.250272612642902</v>
      </c>
      <c r="P35">
        <v>26.479253138337562</v>
      </c>
      <c r="Q35">
        <v>9.2203689757027139</v>
      </c>
      <c r="R35">
        <v>17.905291325324836</v>
      </c>
      <c r="S35">
        <v>11.148803757384798</v>
      </c>
      <c r="T35">
        <v>0</v>
      </c>
      <c r="U35">
        <v>59.749516494563863</v>
      </c>
      <c r="V35">
        <v>8.7509917251755258</v>
      </c>
      <c r="W35">
        <v>14.703046286226472</v>
      </c>
      <c r="X35">
        <v>62.325621703988169</v>
      </c>
      <c r="Y35">
        <v>0</v>
      </c>
      <c r="Z35">
        <v>5.5099834353636341</v>
      </c>
      <c r="AA35">
        <v>5.9365480354430398</v>
      </c>
      <c r="AB35">
        <v>11.127938865566389</v>
      </c>
      <c r="AC35">
        <v>0</v>
      </c>
      <c r="AD35">
        <v>7.7203638808478434</v>
      </c>
      <c r="AE35">
        <v>13.925130747077164</v>
      </c>
      <c r="AF35">
        <v>23.670972000000003</v>
      </c>
      <c r="AG35">
        <v>16.380709737600004</v>
      </c>
      <c r="AH35">
        <v>39.531365864160506</v>
      </c>
      <c r="AI35">
        <v>0</v>
      </c>
      <c r="AJ35">
        <v>0</v>
      </c>
      <c r="AK35">
        <v>23.057408400000003</v>
      </c>
      <c r="AL35">
        <v>30.022480799999997</v>
      </c>
      <c r="AM35">
        <v>3.3789287999999997</v>
      </c>
      <c r="AN35">
        <v>0</v>
      </c>
      <c r="AO35">
        <v>0</v>
      </c>
      <c r="AP35">
        <v>2.976716161640431</v>
      </c>
      <c r="AQ35">
        <v>29.491399079999997</v>
      </c>
      <c r="AR35">
        <v>0.55976873568840557</v>
      </c>
      <c r="AS35">
        <v>1.9323885697294083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1065.4738865694544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487.42312186504222</v>
      </c>
      <c r="L36">
        <v>6.0399779388383585</v>
      </c>
      <c r="M36">
        <v>61.342772429378535</v>
      </c>
      <c r="N36">
        <v>49.912745203731411</v>
      </c>
      <c r="O36">
        <v>35.250272612642902</v>
      </c>
      <c r="P36">
        <v>26.479253138337562</v>
      </c>
      <c r="Q36">
        <v>9.2203689757027139</v>
      </c>
      <c r="R36">
        <v>17.905291325324836</v>
      </c>
      <c r="S36">
        <v>11.148803757384798</v>
      </c>
      <c r="T36">
        <v>0</v>
      </c>
      <c r="U36">
        <v>59.749516494563863</v>
      </c>
      <c r="V36">
        <v>8.7509917251755258</v>
      </c>
      <c r="W36">
        <v>14.703046286226472</v>
      </c>
      <c r="X36">
        <v>62.325621703988169</v>
      </c>
      <c r="Y36">
        <v>0</v>
      </c>
      <c r="Z36">
        <v>0</v>
      </c>
      <c r="AA36">
        <v>3.6719540000000013</v>
      </c>
      <c r="AB36">
        <v>1.4078869999999997</v>
      </c>
      <c r="AC36">
        <v>0</v>
      </c>
      <c r="AD36">
        <v>6.6978288000000008</v>
      </c>
      <c r="AE36">
        <v>13.925130747077164</v>
      </c>
      <c r="AF36">
        <v>17.753229000000005</v>
      </c>
      <c r="AG36">
        <v>16.380709737600004</v>
      </c>
      <c r="AH36">
        <v>39.531365864160506</v>
      </c>
      <c r="AI36">
        <v>0</v>
      </c>
      <c r="AJ36">
        <v>0</v>
      </c>
      <c r="AK36">
        <v>23.057408400000003</v>
      </c>
      <c r="AL36">
        <v>5.0037467999999992</v>
      </c>
      <c r="AM36">
        <v>2.2300929377344336</v>
      </c>
      <c r="AN36">
        <v>0</v>
      </c>
      <c r="AO36">
        <v>0</v>
      </c>
      <c r="AP36">
        <v>2.976716161640431</v>
      </c>
      <c r="AQ36">
        <v>29.491399079999997</v>
      </c>
      <c r="AR36">
        <v>0.55976873568840557</v>
      </c>
      <c r="AS36">
        <v>1.9323885697294083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1014.8714092899678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487.42312186504222</v>
      </c>
      <c r="L37">
        <v>6.0399779388383585</v>
      </c>
      <c r="M37">
        <v>61.342772429378535</v>
      </c>
      <c r="N37">
        <v>49.912745203731411</v>
      </c>
      <c r="O37">
        <v>35.250272612642902</v>
      </c>
      <c r="P37">
        <v>26.479253138337562</v>
      </c>
      <c r="Q37">
        <v>9.2203689757027139</v>
      </c>
      <c r="R37">
        <v>17.905291325324836</v>
      </c>
      <c r="S37">
        <v>11.148803757384798</v>
      </c>
      <c r="T37">
        <v>0</v>
      </c>
      <c r="U37">
        <v>59.749516494563863</v>
      </c>
      <c r="V37">
        <v>8.7509917251755258</v>
      </c>
      <c r="W37">
        <v>14.703046286226472</v>
      </c>
      <c r="X37">
        <v>62.325621703988169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3.6279906000000004</v>
      </c>
      <c r="AE37">
        <v>13.925130747077164</v>
      </c>
      <c r="AF37">
        <v>11.835486000000001</v>
      </c>
      <c r="AG37">
        <v>16.380709737600004</v>
      </c>
      <c r="AH37">
        <v>29.608512959999999</v>
      </c>
      <c r="AI37">
        <v>0</v>
      </c>
      <c r="AJ37">
        <v>0</v>
      </c>
      <c r="AK37">
        <v>23.057408400000003</v>
      </c>
      <c r="AL37">
        <v>1.0007495092082614</v>
      </c>
      <c r="AM37">
        <v>0</v>
      </c>
      <c r="AN37">
        <v>0</v>
      </c>
      <c r="AO37">
        <v>0</v>
      </c>
      <c r="AP37">
        <v>0</v>
      </c>
      <c r="AQ37">
        <v>19.660932719999998</v>
      </c>
      <c r="AR37">
        <v>0.55976873568840557</v>
      </c>
      <c r="AS37">
        <v>1.9323885697294083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971.84086143564059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487.42312186504222</v>
      </c>
      <c r="L38">
        <v>6.0399779388383585</v>
      </c>
      <c r="M38">
        <v>61.342772429378535</v>
      </c>
      <c r="N38">
        <v>49.912745203731411</v>
      </c>
      <c r="O38">
        <v>35.250272612642902</v>
      </c>
      <c r="P38">
        <v>26.479253138337562</v>
      </c>
      <c r="Q38">
        <v>9.2203689757027139</v>
      </c>
      <c r="R38">
        <v>17.905291325324836</v>
      </c>
      <c r="S38">
        <v>11.148803757384798</v>
      </c>
      <c r="T38">
        <v>0</v>
      </c>
      <c r="U38">
        <v>59.749516494563863</v>
      </c>
      <c r="V38">
        <v>8.7509917251755258</v>
      </c>
      <c r="W38">
        <v>14.703046286226472</v>
      </c>
      <c r="X38">
        <v>62.325621703988169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13.925130747077164</v>
      </c>
      <c r="AF38">
        <v>6.0492481227180539</v>
      </c>
      <c r="AG38">
        <v>16.380709737600004</v>
      </c>
      <c r="AH38">
        <v>18.405291839999997</v>
      </c>
      <c r="AI38">
        <v>0</v>
      </c>
      <c r="AJ38">
        <v>0</v>
      </c>
      <c r="AK38">
        <v>23.057408400000003</v>
      </c>
      <c r="AL38">
        <v>1.0007495092082614</v>
      </c>
      <c r="AM38">
        <v>0</v>
      </c>
      <c r="AN38">
        <v>0</v>
      </c>
      <c r="AO38">
        <v>0</v>
      </c>
      <c r="AP38">
        <v>0</v>
      </c>
      <c r="AQ38">
        <v>19.660932719999998</v>
      </c>
      <c r="AR38">
        <v>0.55976873568840557</v>
      </c>
      <c r="AS38">
        <v>1.9323885697294083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951.22341183835874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487.42312186504222</v>
      </c>
      <c r="L39">
        <v>6.0399779388383585</v>
      </c>
      <c r="M39">
        <v>61.342772429378535</v>
      </c>
      <c r="N39">
        <v>49.912745203731411</v>
      </c>
      <c r="O39">
        <v>35.250272612642902</v>
      </c>
      <c r="P39">
        <v>26.479253138337562</v>
      </c>
      <c r="Q39">
        <v>9.2203689757027139</v>
      </c>
      <c r="R39">
        <v>17.905291325324836</v>
      </c>
      <c r="S39">
        <v>11.148803757384798</v>
      </c>
      <c r="T39">
        <v>0</v>
      </c>
      <c r="U39">
        <v>59.749516494563863</v>
      </c>
      <c r="V39">
        <v>8.7509917251755258</v>
      </c>
      <c r="W39">
        <v>8.077330526086957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6.9625655931410755</v>
      </c>
      <c r="AF39">
        <v>6.0492481227180539</v>
      </c>
      <c r="AG39">
        <v>16.380709737600004</v>
      </c>
      <c r="AH39">
        <v>18.405291839999997</v>
      </c>
      <c r="AI39">
        <v>0</v>
      </c>
      <c r="AJ39">
        <v>0</v>
      </c>
      <c r="AK39">
        <v>23.057408400000003</v>
      </c>
      <c r="AL39">
        <v>1.0007495092082614</v>
      </c>
      <c r="AM39">
        <v>0</v>
      </c>
      <c r="AN39">
        <v>0</v>
      </c>
      <c r="AO39">
        <v>0</v>
      </c>
      <c r="AP39">
        <v>0</v>
      </c>
      <c r="AQ39">
        <v>19.660932719999998</v>
      </c>
      <c r="AR39">
        <v>15.393635399999994</v>
      </c>
      <c r="AS39">
        <v>1.9323885697294083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890.14337588460648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487.42312186504222</v>
      </c>
      <c r="L40">
        <v>6.0399779388383585</v>
      </c>
      <c r="M40">
        <v>61.342772429378535</v>
      </c>
      <c r="N40">
        <v>49.912745203731411</v>
      </c>
      <c r="O40">
        <v>35.250272612642902</v>
      </c>
      <c r="P40">
        <v>26.479253138337562</v>
      </c>
      <c r="Q40">
        <v>9.2203689757027139</v>
      </c>
      <c r="R40">
        <v>17.905291325324836</v>
      </c>
      <c r="S40">
        <v>11.148803757384798</v>
      </c>
      <c r="T40">
        <v>0</v>
      </c>
      <c r="U40">
        <v>59.749516494563863</v>
      </c>
      <c r="V40">
        <v>8.7509917251755258</v>
      </c>
      <c r="W40">
        <v>8.077330526086957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6.9625655931410755</v>
      </c>
      <c r="AF40">
        <v>6.0492481227180539</v>
      </c>
      <c r="AG40">
        <v>16.380709737600004</v>
      </c>
      <c r="AH40">
        <v>8.8025308799999991</v>
      </c>
      <c r="AI40">
        <v>0</v>
      </c>
      <c r="AJ40">
        <v>0</v>
      </c>
      <c r="AK40">
        <v>23.057408400000003</v>
      </c>
      <c r="AL40">
        <v>1.0007495092082614</v>
      </c>
      <c r="AM40">
        <v>0</v>
      </c>
      <c r="AN40">
        <v>0</v>
      </c>
      <c r="AO40">
        <v>0</v>
      </c>
      <c r="AP40">
        <v>0</v>
      </c>
      <c r="AQ40">
        <v>19.660932719999998</v>
      </c>
      <c r="AR40">
        <v>15.393635399999994</v>
      </c>
      <c r="AS40">
        <v>1.9323885697294083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880.54061492460642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487.42312186504222</v>
      </c>
      <c r="L41">
        <v>6.0399779388383585</v>
      </c>
      <c r="M41">
        <v>61.342772429378535</v>
      </c>
      <c r="N41">
        <v>49.912745203731411</v>
      </c>
      <c r="O41">
        <v>35.250272612642902</v>
      </c>
      <c r="P41">
        <v>26.479253138337562</v>
      </c>
      <c r="Q41">
        <v>9.2203689757027139</v>
      </c>
      <c r="R41">
        <v>17.905291325324836</v>
      </c>
      <c r="S41">
        <v>11.148803757384798</v>
      </c>
      <c r="T41">
        <v>0</v>
      </c>
      <c r="U41">
        <v>59.749516494563863</v>
      </c>
      <c r="V41">
        <v>8.7509917251755258</v>
      </c>
      <c r="W41">
        <v>8.077330526086957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6.9625655931410755</v>
      </c>
      <c r="AF41">
        <v>6.0492481227180539</v>
      </c>
      <c r="AG41">
        <v>16.380709737600004</v>
      </c>
      <c r="AH41">
        <v>8.8025308799999991</v>
      </c>
      <c r="AI41">
        <v>0</v>
      </c>
      <c r="AJ41">
        <v>0</v>
      </c>
      <c r="AK41">
        <v>23.057408400000003</v>
      </c>
      <c r="AL41">
        <v>1.0007495092082614</v>
      </c>
      <c r="AM41">
        <v>0</v>
      </c>
      <c r="AN41">
        <v>0</v>
      </c>
      <c r="AO41">
        <v>0</v>
      </c>
      <c r="AP41">
        <v>0</v>
      </c>
      <c r="AQ41">
        <v>19.660932719999998</v>
      </c>
      <c r="AR41">
        <v>0.93294759999999965</v>
      </c>
      <c r="AS41">
        <v>1.9323885697294083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866.07992712460646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487.42312186504222</v>
      </c>
      <c r="L42">
        <v>6.0399779388383585</v>
      </c>
      <c r="M42">
        <v>61.342772429378535</v>
      </c>
      <c r="N42">
        <v>49.912745203731411</v>
      </c>
      <c r="O42">
        <v>35.250272612642902</v>
      </c>
      <c r="P42">
        <v>26.479253138337562</v>
      </c>
      <c r="Q42">
        <v>9.2203689757027139</v>
      </c>
      <c r="R42">
        <v>17.905291325324836</v>
      </c>
      <c r="S42">
        <v>11.148803757384798</v>
      </c>
      <c r="T42">
        <v>0</v>
      </c>
      <c r="U42">
        <v>59.749516494563863</v>
      </c>
      <c r="V42">
        <v>8.7509917251755258</v>
      </c>
      <c r="W42">
        <v>8.077330526086957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6.9625655931410755</v>
      </c>
      <c r="AF42">
        <v>6.0492481227180539</v>
      </c>
      <c r="AG42">
        <v>16.380709737600004</v>
      </c>
      <c r="AH42">
        <v>0</v>
      </c>
      <c r="AI42">
        <v>0</v>
      </c>
      <c r="AJ42">
        <v>0</v>
      </c>
      <c r="AK42">
        <v>23.057408400000003</v>
      </c>
      <c r="AL42">
        <v>1.0007495092082614</v>
      </c>
      <c r="AM42">
        <v>0</v>
      </c>
      <c r="AN42">
        <v>0</v>
      </c>
      <c r="AO42">
        <v>0</v>
      </c>
      <c r="AP42">
        <v>0</v>
      </c>
      <c r="AQ42">
        <v>19.660932719999998</v>
      </c>
      <c r="AR42">
        <v>0.55976873568840557</v>
      </c>
      <c r="AS42">
        <v>1.9323885697294083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856.90421738029488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487.42312186504222</v>
      </c>
      <c r="L43">
        <v>6.0399779388383585</v>
      </c>
      <c r="M43">
        <v>61.342772429378535</v>
      </c>
      <c r="N43">
        <v>49.912745203731411</v>
      </c>
      <c r="O43">
        <v>35.250272612642902</v>
      </c>
      <c r="P43">
        <v>26.479253138337562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59.749516494563863</v>
      </c>
      <c r="V43">
        <v>8.7509917251755258</v>
      </c>
      <c r="W43">
        <v>8.077330526086957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6.9625655931410755</v>
      </c>
      <c r="AF43">
        <v>6.0492481227180539</v>
      </c>
      <c r="AG43">
        <v>16.380709737600004</v>
      </c>
      <c r="AH43">
        <v>0</v>
      </c>
      <c r="AI43">
        <v>0</v>
      </c>
      <c r="AJ43">
        <v>0</v>
      </c>
      <c r="AK43">
        <v>23.057408400000003</v>
      </c>
      <c r="AL43">
        <v>1.0007495092082614</v>
      </c>
      <c r="AM43">
        <v>0</v>
      </c>
      <c r="AN43">
        <v>0</v>
      </c>
      <c r="AO43">
        <v>0</v>
      </c>
      <c r="AP43">
        <v>0</v>
      </c>
      <c r="AQ43">
        <v>19.660932719999998</v>
      </c>
      <c r="AR43">
        <v>0.55976873568840557</v>
      </c>
      <c r="AS43">
        <v>1.9323885697294083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856.90421738029488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487.42312186504222</v>
      </c>
      <c r="L44">
        <v>6.0399779388383585</v>
      </c>
      <c r="M44">
        <v>61.342772429378535</v>
      </c>
      <c r="N44">
        <v>49.912745203731411</v>
      </c>
      <c r="O44">
        <v>35.250272612642902</v>
      </c>
      <c r="P44">
        <v>26.479253138337562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59.749516494563863</v>
      </c>
      <c r="V44">
        <v>8.7509917251755258</v>
      </c>
      <c r="W44">
        <v>8.077330526086957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6.0492481227180539</v>
      </c>
      <c r="AG44">
        <v>16.380709737600004</v>
      </c>
      <c r="AH44">
        <v>0</v>
      </c>
      <c r="AI44">
        <v>0</v>
      </c>
      <c r="AJ44">
        <v>0</v>
      </c>
      <c r="AK44">
        <v>23.057408400000003</v>
      </c>
      <c r="AL44">
        <v>1.0007495092082614</v>
      </c>
      <c r="AM44">
        <v>0</v>
      </c>
      <c r="AN44">
        <v>0</v>
      </c>
      <c r="AO44">
        <v>0</v>
      </c>
      <c r="AP44">
        <v>0</v>
      </c>
      <c r="AQ44">
        <v>19.660932719999998</v>
      </c>
      <c r="AR44">
        <v>0.55976873568840557</v>
      </c>
      <c r="AS44">
        <v>1.9323885697294083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849.94165178715377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487.42312186504222</v>
      </c>
      <c r="L45">
        <v>6.0399779388383585</v>
      </c>
      <c r="M45">
        <v>61.342772429378535</v>
      </c>
      <c r="N45">
        <v>49.912745203731411</v>
      </c>
      <c r="O45">
        <v>35.250272612642902</v>
      </c>
      <c r="P45">
        <v>26.479253138337562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59.749516494563863</v>
      </c>
      <c r="V45">
        <v>8.7509917251755258</v>
      </c>
      <c r="W45">
        <v>8.077330526086957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6.0492481227180539</v>
      </c>
      <c r="AG45">
        <v>16.380709737600004</v>
      </c>
      <c r="AH45">
        <v>0</v>
      </c>
      <c r="AI45">
        <v>0</v>
      </c>
      <c r="AJ45">
        <v>0</v>
      </c>
      <c r="AK45">
        <v>23.057408400000003</v>
      </c>
      <c r="AL45">
        <v>1.0007495092082614</v>
      </c>
      <c r="AM45">
        <v>0</v>
      </c>
      <c r="AN45">
        <v>0</v>
      </c>
      <c r="AO45">
        <v>0</v>
      </c>
      <c r="AP45">
        <v>0</v>
      </c>
      <c r="AQ45">
        <v>19.660932719999998</v>
      </c>
      <c r="AR45">
        <v>0.55976873568840557</v>
      </c>
      <c r="AS45">
        <v>1.9892234243235207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849.99848664174795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487.42312186504222</v>
      </c>
      <c r="L46">
        <v>6.0399779388383585</v>
      </c>
      <c r="M46">
        <v>61.342772429378535</v>
      </c>
      <c r="N46">
        <v>49.912745203731411</v>
      </c>
      <c r="O46">
        <v>35.250272612642902</v>
      </c>
      <c r="P46">
        <v>26.479253138337562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59.749516494563863</v>
      </c>
      <c r="V46">
        <v>8.7509917251755258</v>
      </c>
      <c r="W46">
        <v>8.077330526086957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6.0492481227180539</v>
      </c>
      <c r="AG46">
        <v>16.380709737600004</v>
      </c>
      <c r="AH46">
        <v>0</v>
      </c>
      <c r="AI46">
        <v>0</v>
      </c>
      <c r="AJ46">
        <v>0</v>
      </c>
      <c r="AK46">
        <v>23.057408400000003</v>
      </c>
      <c r="AL46">
        <v>1.0007495092082614</v>
      </c>
      <c r="AM46">
        <v>0</v>
      </c>
      <c r="AN46">
        <v>0</v>
      </c>
      <c r="AO46">
        <v>0</v>
      </c>
      <c r="AP46">
        <v>0</v>
      </c>
      <c r="AQ46">
        <v>12.603161999999999</v>
      </c>
      <c r="AR46">
        <v>0.55976873568840557</v>
      </c>
      <c r="AS46">
        <v>1.9892234243235207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842.94071592174794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487.42312186504222</v>
      </c>
      <c r="L47">
        <v>6.0399779388383585</v>
      </c>
      <c r="M47">
        <v>61.342772429378535</v>
      </c>
      <c r="N47">
        <v>49.912745203731411</v>
      </c>
      <c r="O47">
        <v>35.250272612642902</v>
      </c>
      <c r="P47">
        <v>26.479253138337562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59.749516494563863</v>
      </c>
      <c r="V47">
        <v>8.7509917251755258</v>
      </c>
      <c r="W47">
        <v>8.077330526086957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6.0492481227180539</v>
      </c>
      <c r="AG47">
        <v>16.380709737600004</v>
      </c>
      <c r="AH47">
        <v>0</v>
      </c>
      <c r="AI47">
        <v>0</v>
      </c>
      <c r="AJ47">
        <v>0</v>
      </c>
      <c r="AK47">
        <v>23.057408400000003</v>
      </c>
      <c r="AL47">
        <v>1.0007495092082614</v>
      </c>
      <c r="AM47">
        <v>0</v>
      </c>
      <c r="AN47">
        <v>0</v>
      </c>
      <c r="AO47">
        <v>0</v>
      </c>
      <c r="AP47">
        <v>0</v>
      </c>
      <c r="AQ47">
        <v>3.7809485999999999</v>
      </c>
      <c r="AR47">
        <v>11.195371199999995</v>
      </c>
      <c r="AS47">
        <v>3.5237675727029436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846.28864913443886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487.42312186504222</v>
      </c>
      <c r="L48">
        <v>6.0399779388383585</v>
      </c>
      <c r="M48">
        <v>61.342772429378535</v>
      </c>
      <c r="N48">
        <v>49.912745203731411</v>
      </c>
      <c r="O48">
        <v>35.250272612642902</v>
      </c>
      <c r="P48">
        <v>26.479253138337562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59.749516494563863</v>
      </c>
      <c r="V48">
        <v>8.7509917251755258</v>
      </c>
      <c r="W48">
        <v>8.077330526086957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6.0492481227180539</v>
      </c>
      <c r="AG48">
        <v>16.380709737600004</v>
      </c>
      <c r="AH48">
        <v>0</v>
      </c>
      <c r="AI48">
        <v>0</v>
      </c>
      <c r="AJ48">
        <v>0</v>
      </c>
      <c r="AK48">
        <v>23.057408400000003</v>
      </c>
      <c r="AL48">
        <v>1.0007495092082614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11.195371199999995</v>
      </c>
      <c r="AS48">
        <v>3.5237675727029436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842.50770053443887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487.42312186504222</v>
      </c>
      <c r="L49">
        <v>6.0399779388383585</v>
      </c>
      <c r="M49">
        <v>61.342772429378535</v>
      </c>
      <c r="N49">
        <v>49.912745203731411</v>
      </c>
      <c r="O49">
        <v>35.250272612642902</v>
      </c>
      <c r="P49">
        <v>26.479253138337562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59.749516494563863</v>
      </c>
      <c r="V49">
        <v>8.7509917251755258</v>
      </c>
      <c r="W49">
        <v>7.9577321222540602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6.0492481227180539</v>
      </c>
      <c r="AG49">
        <v>29.556498004800002</v>
      </c>
      <c r="AH49">
        <v>0</v>
      </c>
      <c r="AI49">
        <v>0</v>
      </c>
      <c r="AJ49">
        <v>0</v>
      </c>
      <c r="AK49">
        <v>23.057408400000003</v>
      </c>
      <c r="AL49">
        <v>1.0007495092082614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1.3994213999999994</v>
      </c>
      <c r="AS49">
        <v>1.9892234243235207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844.23339644942666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487.42312186504222</v>
      </c>
      <c r="L50">
        <v>6.0399779388383585</v>
      </c>
      <c r="M50">
        <v>61.342772429378535</v>
      </c>
      <c r="N50">
        <v>49.912745203731411</v>
      </c>
      <c r="O50">
        <v>35.250272612642902</v>
      </c>
      <c r="P50">
        <v>26.479253138337562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59.749516494563863</v>
      </c>
      <c r="V50">
        <v>8.7509917251755258</v>
      </c>
      <c r="W50">
        <v>9.3679329823212907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6.0492481227180539</v>
      </c>
      <c r="AG50">
        <v>29.556498004800002</v>
      </c>
      <c r="AH50">
        <v>0</v>
      </c>
      <c r="AI50">
        <v>0</v>
      </c>
      <c r="AJ50">
        <v>0</v>
      </c>
      <c r="AK50">
        <v>23.057408400000003</v>
      </c>
      <c r="AL50">
        <v>1.0007495092082614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0.93294759999999965</v>
      </c>
      <c r="AS50">
        <v>1.9892234243235207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845.17712350949387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487.42312186504222</v>
      </c>
      <c r="L51">
        <v>6.0399779388383585</v>
      </c>
      <c r="M51">
        <v>61.342772429378535</v>
      </c>
      <c r="N51">
        <v>49.912745203731411</v>
      </c>
      <c r="O51">
        <v>35.250272612642902</v>
      </c>
      <c r="P51">
        <v>26.479253138337562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59.749516494563863</v>
      </c>
      <c r="V51">
        <v>8.5140003147574816</v>
      </c>
      <c r="W51">
        <v>11.571753000000001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29.556498004800002</v>
      </c>
      <c r="AH51">
        <v>0</v>
      </c>
      <c r="AI51">
        <v>0</v>
      </c>
      <c r="AJ51">
        <v>0</v>
      </c>
      <c r="AK51">
        <v>23.057408400000003</v>
      </c>
      <c r="AL51">
        <v>1.0007495092082614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0.69971069999999969</v>
      </c>
      <c r="AS51">
        <v>1.9892234243235207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840.86146709403647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487.42312186504222</v>
      </c>
      <c r="L52">
        <v>6.0399779388383585</v>
      </c>
      <c r="M52">
        <v>61.342772429378535</v>
      </c>
      <c r="N52">
        <v>49.912745203731411</v>
      </c>
      <c r="O52">
        <v>35.250272612642902</v>
      </c>
      <c r="P52">
        <v>26.479253138337562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59.749516494563863</v>
      </c>
      <c r="V52">
        <v>8.5140003147574816</v>
      </c>
      <c r="W52">
        <v>13.958722418160095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29.556498004800002</v>
      </c>
      <c r="AH52">
        <v>0</v>
      </c>
      <c r="AI52">
        <v>0</v>
      </c>
      <c r="AJ52">
        <v>0</v>
      </c>
      <c r="AK52">
        <v>23.057408400000003</v>
      </c>
      <c r="AL52">
        <v>1.0007495092082614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0.69971069999999969</v>
      </c>
      <c r="AS52">
        <v>1.9892234243235207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843.24843651219658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487.42312186504222</v>
      </c>
      <c r="L53">
        <v>56.039817140054168</v>
      </c>
      <c r="M53">
        <v>61.342772429378535</v>
      </c>
      <c r="N53">
        <v>49.912745203731411</v>
      </c>
      <c r="O53">
        <v>35.250272612642902</v>
      </c>
      <c r="P53">
        <v>26.479253138337562</v>
      </c>
      <c r="Q53">
        <v>9.2203689757027139</v>
      </c>
      <c r="R53">
        <v>17.905291325324836</v>
      </c>
      <c r="S53">
        <v>11.148803757384798</v>
      </c>
      <c r="T53">
        <v>0</v>
      </c>
      <c r="U53">
        <v>59.749516494563863</v>
      </c>
      <c r="V53">
        <v>8.5140003147574816</v>
      </c>
      <c r="W53">
        <v>13.958722418160095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29.556498004800002</v>
      </c>
      <c r="AH53">
        <v>0</v>
      </c>
      <c r="AI53">
        <v>0</v>
      </c>
      <c r="AJ53">
        <v>0</v>
      </c>
      <c r="AK53">
        <v>23.057408400000003</v>
      </c>
      <c r="AL53">
        <v>1.0007495092082614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0.69971069999999969</v>
      </c>
      <c r="AS53">
        <v>1.9892234243235207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893.24827571341234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487.41617636214119</v>
      </c>
      <c r="L54">
        <v>56.039817140054168</v>
      </c>
      <c r="M54">
        <v>61.342772429378535</v>
      </c>
      <c r="N54">
        <v>49.912745203731411</v>
      </c>
      <c r="O54">
        <v>35.250272612642902</v>
      </c>
      <c r="P54">
        <v>26.479253138337562</v>
      </c>
      <c r="Q54">
        <v>9.2203689757027139</v>
      </c>
      <c r="R54">
        <v>17.905291325324836</v>
      </c>
      <c r="S54">
        <v>11.148803757384798</v>
      </c>
      <c r="T54">
        <v>0</v>
      </c>
      <c r="U54">
        <v>59.749516494563863</v>
      </c>
      <c r="V54">
        <v>8.5140003147574816</v>
      </c>
      <c r="W54">
        <v>13.958722418160095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29.556498004800002</v>
      </c>
      <c r="AH54">
        <v>0</v>
      </c>
      <c r="AI54">
        <v>0</v>
      </c>
      <c r="AJ54">
        <v>0</v>
      </c>
      <c r="AK54">
        <v>23.057408400000003</v>
      </c>
      <c r="AL54">
        <v>1.0007495092082614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0.69971069999999969</v>
      </c>
      <c r="AS54">
        <v>1.9892234243235207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893.24133021051136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487.63050367922671</v>
      </c>
      <c r="L55">
        <v>31.81</v>
      </c>
      <c r="M55">
        <v>61.342772429378535</v>
      </c>
      <c r="N55">
        <v>49.912745203731411</v>
      </c>
      <c r="O55">
        <v>35.250272612642902</v>
      </c>
      <c r="P55">
        <v>26.479253138337562</v>
      </c>
      <c r="Q55">
        <v>9.2175878889487866</v>
      </c>
      <c r="R55">
        <v>17.905291325324836</v>
      </c>
      <c r="S55">
        <v>11.14848039052216</v>
      </c>
      <c r="T55">
        <v>0</v>
      </c>
      <c r="U55">
        <v>59.749516494563863</v>
      </c>
      <c r="V55">
        <v>8.5140003147574816</v>
      </c>
      <c r="W55">
        <v>13.958722418160095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29.556498004800002</v>
      </c>
      <c r="AH55">
        <v>0</v>
      </c>
      <c r="AI55">
        <v>0</v>
      </c>
      <c r="AJ55">
        <v>0</v>
      </c>
      <c r="AK55">
        <v>23.057408400000003</v>
      </c>
      <c r="AL55">
        <v>1.0007495092082614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0.69971069999999969</v>
      </c>
      <c r="AS55">
        <v>1.9892234243235207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869.22273593392606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487.63050367922671</v>
      </c>
      <c r="L56">
        <v>6.0400113426386124</v>
      </c>
      <c r="M56">
        <v>61.342772429378535</v>
      </c>
      <c r="N56">
        <v>49.912745203731411</v>
      </c>
      <c r="O56">
        <v>35.250272612642902</v>
      </c>
      <c r="P56">
        <v>26.479253138337562</v>
      </c>
      <c r="Q56">
        <v>9.2175878889487866</v>
      </c>
      <c r="R56">
        <v>18.021656107211935</v>
      </c>
      <c r="S56">
        <v>11.14848039052216</v>
      </c>
      <c r="T56">
        <v>0</v>
      </c>
      <c r="U56">
        <v>59.749516494563863</v>
      </c>
      <c r="V56">
        <v>8.7163521661971828</v>
      </c>
      <c r="W56">
        <v>13.958722418160095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29.556498004800002</v>
      </c>
      <c r="AH56">
        <v>0</v>
      </c>
      <c r="AI56">
        <v>0</v>
      </c>
      <c r="AJ56">
        <v>0</v>
      </c>
      <c r="AK56">
        <v>23.057408400000003</v>
      </c>
      <c r="AL56">
        <v>1.0007495092082614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0.69971069999999969</v>
      </c>
      <c r="AS56">
        <v>1.9892234243235207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843.77146390989151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487.63041683288026</v>
      </c>
      <c r="L57">
        <v>5.0900095586143266</v>
      </c>
      <c r="M57">
        <v>61.342772429378535</v>
      </c>
      <c r="N57">
        <v>49.912745203731411</v>
      </c>
      <c r="O57">
        <v>35.250272612642902</v>
      </c>
      <c r="P57">
        <v>26.479253138337562</v>
      </c>
      <c r="Q57">
        <v>9.2175878889487866</v>
      </c>
      <c r="R57">
        <v>17.896187190184047</v>
      </c>
      <c r="S57">
        <v>11.14848039052216</v>
      </c>
      <c r="T57">
        <v>0</v>
      </c>
      <c r="U57">
        <v>59.749516494563863</v>
      </c>
      <c r="V57">
        <v>8.5140003147574816</v>
      </c>
      <c r="W57">
        <v>13.958722418160095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29.556498004800002</v>
      </c>
      <c r="AH57">
        <v>0</v>
      </c>
      <c r="AI57">
        <v>0</v>
      </c>
      <c r="AJ57">
        <v>0</v>
      </c>
      <c r="AK57">
        <v>23.057408400000003</v>
      </c>
      <c r="AL57">
        <v>1.0007495092082614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0.69971069999999969</v>
      </c>
      <c r="AS57">
        <v>1.9892234243235207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842.49355451105316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487.63041683288026</v>
      </c>
      <c r="L58">
        <v>6.0400665916128062</v>
      </c>
      <c r="M58">
        <v>61.342772429378535</v>
      </c>
      <c r="N58">
        <v>49.912745203731411</v>
      </c>
      <c r="O58">
        <v>35.250272612642902</v>
      </c>
      <c r="P58">
        <v>26.479253138337562</v>
      </c>
      <c r="Q58">
        <v>9.2175878889487866</v>
      </c>
      <c r="R58">
        <v>17.905291325324836</v>
      </c>
      <c r="S58">
        <v>11.14848039052216</v>
      </c>
      <c r="T58">
        <v>0</v>
      </c>
      <c r="U58">
        <v>59.749516494563863</v>
      </c>
      <c r="V58">
        <v>8.5140003147574816</v>
      </c>
      <c r="W58">
        <v>13.958722418160095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29.556498004800002</v>
      </c>
      <c r="AH58">
        <v>0</v>
      </c>
      <c r="AI58">
        <v>0</v>
      </c>
      <c r="AJ58">
        <v>0</v>
      </c>
      <c r="AK58">
        <v>23.057408400000003</v>
      </c>
      <c r="AL58">
        <v>1.0007495092082614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0.69971069999999969</v>
      </c>
      <c r="AS58">
        <v>1.9892234243235207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843.45271567919235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487.63041683288026</v>
      </c>
      <c r="L59">
        <v>6.0400665916128062</v>
      </c>
      <c r="M59">
        <v>61.342772429378535</v>
      </c>
      <c r="N59">
        <v>49.912745203731411</v>
      </c>
      <c r="O59">
        <v>35.250272612642902</v>
      </c>
      <c r="P59">
        <v>26.479253138337562</v>
      </c>
      <c r="Q59">
        <v>9.2175878889487866</v>
      </c>
      <c r="R59">
        <v>17.905291325324836</v>
      </c>
      <c r="S59">
        <v>11.14848039052216</v>
      </c>
      <c r="T59">
        <v>0</v>
      </c>
      <c r="U59">
        <v>59.749516494563863</v>
      </c>
      <c r="V59">
        <v>8.5140003147574816</v>
      </c>
      <c r="W59">
        <v>13.958722418160095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29.556498004800002</v>
      </c>
      <c r="AH59">
        <v>0</v>
      </c>
      <c r="AI59">
        <v>0</v>
      </c>
      <c r="AJ59">
        <v>0</v>
      </c>
      <c r="AK59">
        <v>23.057408400000003</v>
      </c>
      <c r="AL59">
        <v>1.0007495092082614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0.69971069999999969</v>
      </c>
      <c r="AS59">
        <v>1.9892234243235207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843.45271567919235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487.63041683288026</v>
      </c>
      <c r="L60">
        <v>6.0400665916128062</v>
      </c>
      <c r="M60">
        <v>61.342772429378535</v>
      </c>
      <c r="N60">
        <v>49.912745203731411</v>
      </c>
      <c r="O60">
        <v>35.250272612642902</v>
      </c>
      <c r="P60">
        <v>26.479253138337562</v>
      </c>
      <c r="Q60">
        <v>9.2175878889487866</v>
      </c>
      <c r="R60">
        <v>18.021656107211935</v>
      </c>
      <c r="S60">
        <v>11.14848039052216</v>
      </c>
      <c r="T60">
        <v>0</v>
      </c>
      <c r="U60">
        <v>59.749516494563863</v>
      </c>
      <c r="V60">
        <v>8.5119143821325629</v>
      </c>
      <c r="W60">
        <v>13.958722418160095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29.556498004800002</v>
      </c>
      <c r="AH60">
        <v>0</v>
      </c>
      <c r="AI60">
        <v>0</v>
      </c>
      <c r="AJ60">
        <v>0</v>
      </c>
      <c r="AK60">
        <v>23.057408400000003</v>
      </c>
      <c r="AL60">
        <v>1.0007495092082614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0.69971069999999969</v>
      </c>
      <c r="AS60">
        <v>1.9892234243235207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843.56699452845453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487.6362012266971</v>
      </c>
      <c r="L61">
        <v>6.0502182680311636</v>
      </c>
      <c r="M61">
        <v>61.342772429378535</v>
      </c>
      <c r="N61">
        <v>49.912745203731411</v>
      </c>
      <c r="O61">
        <v>35.250272612642902</v>
      </c>
      <c r="P61">
        <v>26.479253138337562</v>
      </c>
      <c r="Q61">
        <v>9.2725735</v>
      </c>
      <c r="R61">
        <v>18.021656107211935</v>
      </c>
      <c r="S61">
        <v>11.218470850372972</v>
      </c>
      <c r="T61">
        <v>0</v>
      </c>
      <c r="U61">
        <v>59.749516494563863</v>
      </c>
      <c r="V61">
        <v>8.33785241706161</v>
      </c>
      <c r="W61">
        <v>13.958722418160095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29.556498004800002</v>
      </c>
      <c r="AH61">
        <v>0</v>
      </c>
      <c r="AI61">
        <v>0</v>
      </c>
      <c r="AJ61">
        <v>0</v>
      </c>
      <c r="AK61">
        <v>23.057408400000003</v>
      </c>
      <c r="AL61">
        <v>1.0007495092082614</v>
      </c>
      <c r="AM61">
        <v>0</v>
      </c>
      <c r="AN61">
        <v>0</v>
      </c>
      <c r="AO61">
        <v>0</v>
      </c>
      <c r="AP61">
        <v>0</v>
      </c>
      <c r="AQ61">
        <v>9.8304663599999991</v>
      </c>
      <c r="AR61">
        <v>0.69971069999999969</v>
      </c>
      <c r="AS61">
        <v>1.9323885697294083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853.30747620992679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487.63208599211498</v>
      </c>
      <c r="L62">
        <v>6.0399779388383585</v>
      </c>
      <c r="M62">
        <v>61.342772429378535</v>
      </c>
      <c r="N62">
        <v>49.912745203731411</v>
      </c>
      <c r="O62">
        <v>35.250272612642902</v>
      </c>
      <c r="P62">
        <v>26.479253138337562</v>
      </c>
      <c r="Q62">
        <v>8.1422597939590062</v>
      </c>
      <c r="R62">
        <v>17.905167944349106</v>
      </c>
      <c r="S62">
        <v>10.004246006140351</v>
      </c>
      <c r="T62">
        <v>0</v>
      </c>
      <c r="U62">
        <v>59.749516494563863</v>
      </c>
      <c r="V62">
        <v>8.5140003147574816</v>
      </c>
      <c r="W62">
        <v>13.958722418160095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29.556498004800002</v>
      </c>
      <c r="AH62">
        <v>0</v>
      </c>
      <c r="AI62">
        <v>0</v>
      </c>
      <c r="AJ62">
        <v>0</v>
      </c>
      <c r="AK62">
        <v>23.057408400000003</v>
      </c>
      <c r="AL62">
        <v>1.0007495092082614</v>
      </c>
      <c r="AM62">
        <v>0</v>
      </c>
      <c r="AN62">
        <v>0</v>
      </c>
      <c r="AO62">
        <v>0</v>
      </c>
      <c r="AP62">
        <v>0</v>
      </c>
      <c r="AQ62">
        <v>9.8304663599999991</v>
      </c>
      <c r="AR62">
        <v>0.69971069999999969</v>
      </c>
      <c r="AS62">
        <v>1.9323885697294083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851.0082418307112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487.63208599211498</v>
      </c>
      <c r="L63">
        <v>6.0399779388383585</v>
      </c>
      <c r="M63">
        <v>61.342772429378535</v>
      </c>
      <c r="N63">
        <v>49.912745203731411</v>
      </c>
      <c r="O63">
        <v>35.250272612642902</v>
      </c>
      <c r="P63">
        <v>26.479253138337562</v>
      </c>
      <c r="Q63">
        <v>8.1422597939590062</v>
      </c>
      <c r="R63">
        <v>17.905291325324836</v>
      </c>
      <c r="S63">
        <v>10.664713300411522</v>
      </c>
      <c r="T63">
        <v>0</v>
      </c>
      <c r="U63">
        <v>59.749516494563863</v>
      </c>
      <c r="V63">
        <v>8.5140003147574816</v>
      </c>
      <c r="W63">
        <v>13.958722418160095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29.556498004800002</v>
      </c>
      <c r="AH63">
        <v>0</v>
      </c>
      <c r="AI63">
        <v>0</v>
      </c>
      <c r="AJ63">
        <v>0</v>
      </c>
      <c r="AK63">
        <v>23.057408400000003</v>
      </c>
      <c r="AL63">
        <v>1.0007495092082614</v>
      </c>
      <c r="AM63">
        <v>0</v>
      </c>
      <c r="AN63">
        <v>0</v>
      </c>
      <c r="AO63">
        <v>0</v>
      </c>
      <c r="AP63">
        <v>0</v>
      </c>
      <c r="AQ63">
        <v>9.8304663599999991</v>
      </c>
      <c r="AR63">
        <v>0.69971069999999969</v>
      </c>
      <c r="AS63">
        <v>1.9323885697294083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851.66883250595811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487.63208599211498</v>
      </c>
      <c r="L64">
        <v>6.0399779388383585</v>
      </c>
      <c r="M64">
        <v>61.342772429378535</v>
      </c>
      <c r="N64">
        <v>49.912745203731411</v>
      </c>
      <c r="O64">
        <v>35.250272612642902</v>
      </c>
      <c r="P64">
        <v>26.479253138337562</v>
      </c>
      <c r="Q64">
        <v>8.1422597939590062</v>
      </c>
      <c r="R64">
        <v>17.905291325324836</v>
      </c>
      <c r="S64">
        <v>11.152050317178881</v>
      </c>
      <c r="T64">
        <v>0</v>
      </c>
      <c r="U64">
        <v>59.749516494563863</v>
      </c>
      <c r="V64">
        <v>8.5140003147574816</v>
      </c>
      <c r="W64">
        <v>13.958722418160095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29.556498004800002</v>
      </c>
      <c r="AH64">
        <v>0</v>
      </c>
      <c r="AI64">
        <v>0</v>
      </c>
      <c r="AJ64">
        <v>0</v>
      </c>
      <c r="AK64">
        <v>23.057408400000003</v>
      </c>
      <c r="AL64">
        <v>1.0007495092082614</v>
      </c>
      <c r="AM64">
        <v>0</v>
      </c>
      <c r="AN64">
        <v>0</v>
      </c>
      <c r="AO64">
        <v>0</v>
      </c>
      <c r="AP64">
        <v>0</v>
      </c>
      <c r="AQ64">
        <v>19.660932719999998</v>
      </c>
      <c r="AR64">
        <v>0.69971069999999969</v>
      </c>
      <c r="AS64">
        <v>1.9323885697294083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861.98663588272552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487.63199062605537</v>
      </c>
      <c r="L65">
        <v>6.0399779388383585</v>
      </c>
      <c r="M65">
        <v>61.342772429378535</v>
      </c>
      <c r="N65">
        <v>49.912745203731411</v>
      </c>
      <c r="O65">
        <v>35.250272612642902</v>
      </c>
      <c r="P65">
        <v>26.479253138337562</v>
      </c>
      <c r="Q65">
        <v>8.1422597939590062</v>
      </c>
      <c r="R65">
        <v>17.905291325324836</v>
      </c>
      <c r="S65">
        <v>11.148803757384798</v>
      </c>
      <c r="T65">
        <v>0</v>
      </c>
      <c r="U65">
        <v>59.749516494563863</v>
      </c>
      <c r="V65">
        <v>8.5140003147574816</v>
      </c>
      <c r="W65">
        <v>13.958722418160095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29.556498004800002</v>
      </c>
      <c r="AH65">
        <v>0</v>
      </c>
      <c r="AI65">
        <v>0</v>
      </c>
      <c r="AJ65">
        <v>0</v>
      </c>
      <c r="AK65">
        <v>23.057408400000003</v>
      </c>
      <c r="AL65">
        <v>1.0007495092082614</v>
      </c>
      <c r="AM65">
        <v>0</v>
      </c>
      <c r="AN65">
        <v>0</v>
      </c>
      <c r="AO65">
        <v>0</v>
      </c>
      <c r="AP65">
        <v>0</v>
      </c>
      <c r="AQ65">
        <v>19.660932719999998</v>
      </c>
      <c r="AR65">
        <v>0.69971069999999969</v>
      </c>
      <c r="AS65">
        <v>1.9323885697294083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861.98329395687188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487.63200595055673</v>
      </c>
      <c r="L66">
        <v>6.0399779388383585</v>
      </c>
      <c r="M66">
        <v>61.342772429378535</v>
      </c>
      <c r="N66">
        <v>49.912745203731411</v>
      </c>
      <c r="O66">
        <v>35.250272612642902</v>
      </c>
      <c r="P66">
        <v>26.479253138337562</v>
      </c>
      <c r="Q66">
        <v>9.2203689757027139</v>
      </c>
      <c r="R66">
        <v>17.905291325324836</v>
      </c>
      <c r="S66">
        <v>11.148803757384798</v>
      </c>
      <c r="T66">
        <v>0</v>
      </c>
      <c r="U66">
        <v>59.749516494563863</v>
      </c>
      <c r="V66">
        <v>8.5140003147574816</v>
      </c>
      <c r="W66">
        <v>13.958722418160095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29.556498004800002</v>
      </c>
      <c r="AH66">
        <v>0</v>
      </c>
      <c r="AI66">
        <v>0</v>
      </c>
      <c r="AJ66">
        <v>0</v>
      </c>
      <c r="AK66">
        <v>23.057408400000003</v>
      </c>
      <c r="AL66">
        <v>1.0007495092082614</v>
      </c>
      <c r="AM66">
        <v>0</v>
      </c>
      <c r="AN66">
        <v>0</v>
      </c>
      <c r="AO66">
        <v>0</v>
      </c>
      <c r="AP66">
        <v>0</v>
      </c>
      <c r="AQ66">
        <v>28.987272600000001</v>
      </c>
      <c r="AR66">
        <v>0.69971069999999969</v>
      </c>
      <c r="AS66">
        <v>1.9323885697294083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872.38775834311684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487.42312186504222</v>
      </c>
      <c r="L67">
        <v>6.0399779388383585</v>
      </c>
      <c r="M67">
        <v>61.342772429378535</v>
      </c>
      <c r="N67">
        <v>49.912745203731411</v>
      </c>
      <c r="O67">
        <v>35.250272612642902</v>
      </c>
      <c r="P67">
        <v>26.479253138337562</v>
      </c>
      <c r="Q67">
        <v>9.2203689757027139</v>
      </c>
      <c r="R67">
        <v>17.905291325324836</v>
      </c>
      <c r="S67">
        <v>11.148803757384798</v>
      </c>
      <c r="T67">
        <v>0</v>
      </c>
      <c r="U67">
        <v>59.749516494563863</v>
      </c>
      <c r="V67">
        <v>8.5140003147574816</v>
      </c>
      <c r="W67">
        <v>13.958722418160095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29.556498004800002</v>
      </c>
      <c r="AH67">
        <v>0</v>
      </c>
      <c r="AI67">
        <v>0</v>
      </c>
      <c r="AJ67">
        <v>0</v>
      </c>
      <c r="AK67">
        <v>23.057408400000003</v>
      </c>
      <c r="AL67">
        <v>1.0007495092082614</v>
      </c>
      <c r="AM67">
        <v>0</v>
      </c>
      <c r="AN67">
        <v>0</v>
      </c>
      <c r="AO67">
        <v>0</v>
      </c>
      <c r="AP67">
        <v>0</v>
      </c>
      <c r="AQ67">
        <v>28.987272600000001</v>
      </c>
      <c r="AR67">
        <v>0.69971069999999969</v>
      </c>
      <c r="AS67">
        <v>1.9323885697294083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872.17887425760239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487.42312186504222</v>
      </c>
      <c r="L68">
        <v>6.0399779388383585</v>
      </c>
      <c r="M68">
        <v>61.342772429378535</v>
      </c>
      <c r="N68">
        <v>49.912745203731411</v>
      </c>
      <c r="O68">
        <v>35.250272612642902</v>
      </c>
      <c r="P68">
        <v>26.479253138337562</v>
      </c>
      <c r="Q68">
        <v>9.2203689757027139</v>
      </c>
      <c r="R68">
        <v>17.905291325324836</v>
      </c>
      <c r="S68">
        <v>11.148803757384798</v>
      </c>
      <c r="T68">
        <v>0</v>
      </c>
      <c r="U68">
        <v>59.749516494563863</v>
      </c>
      <c r="V68">
        <v>8.5140003147574816</v>
      </c>
      <c r="W68">
        <v>13.958722418160095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6.9625655931410755</v>
      </c>
      <c r="AF68">
        <v>0</v>
      </c>
      <c r="AG68">
        <v>29.556498004800002</v>
      </c>
      <c r="AH68">
        <v>7.7622319516789853</v>
      </c>
      <c r="AI68">
        <v>0</v>
      </c>
      <c r="AJ68">
        <v>0</v>
      </c>
      <c r="AK68">
        <v>23.057408400000003</v>
      </c>
      <c r="AL68">
        <v>1.0007495092082614</v>
      </c>
      <c r="AM68">
        <v>0</v>
      </c>
      <c r="AN68">
        <v>0</v>
      </c>
      <c r="AO68">
        <v>0</v>
      </c>
      <c r="AP68">
        <v>0</v>
      </c>
      <c r="AQ68">
        <v>28.987272600000001</v>
      </c>
      <c r="AR68">
        <v>0.69971069999999969</v>
      </c>
      <c r="AS68">
        <v>1.9323885697294083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886.90367180242254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487.42312186504222</v>
      </c>
      <c r="L69">
        <v>6.0399779388383585</v>
      </c>
      <c r="M69">
        <v>61.342772429378535</v>
      </c>
      <c r="N69">
        <v>49.912745203731411</v>
      </c>
      <c r="O69">
        <v>35.250272612642902</v>
      </c>
      <c r="P69">
        <v>26.479253138337562</v>
      </c>
      <c r="Q69">
        <v>9.2203689757027139</v>
      </c>
      <c r="R69">
        <v>17.905291325324836</v>
      </c>
      <c r="S69">
        <v>11.148803757384798</v>
      </c>
      <c r="T69">
        <v>0</v>
      </c>
      <c r="U69">
        <v>59.749516494563863</v>
      </c>
      <c r="V69">
        <v>8.5140003147574816</v>
      </c>
      <c r="W69">
        <v>13.958722418160095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6.9625655931410755</v>
      </c>
      <c r="AF69">
        <v>6.0492481227180539</v>
      </c>
      <c r="AG69">
        <v>29.556498004800002</v>
      </c>
      <c r="AH69">
        <v>9.6027609599999995</v>
      </c>
      <c r="AI69">
        <v>0</v>
      </c>
      <c r="AJ69">
        <v>0</v>
      </c>
      <c r="AK69">
        <v>23.057408400000003</v>
      </c>
      <c r="AL69">
        <v>1.0007495092082614</v>
      </c>
      <c r="AM69">
        <v>0</v>
      </c>
      <c r="AN69">
        <v>0</v>
      </c>
      <c r="AO69">
        <v>0</v>
      </c>
      <c r="AP69">
        <v>3.1390826734051362</v>
      </c>
      <c r="AQ69">
        <v>28.987272600000001</v>
      </c>
      <c r="AR69">
        <v>0.69971069999999969</v>
      </c>
      <c r="AS69">
        <v>1.9323885697294083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897.93253160686663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487.42312186504222</v>
      </c>
      <c r="L70">
        <v>6.0399779388383585</v>
      </c>
      <c r="M70">
        <v>61.342772429378535</v>
      </c>
      <c r="N70">
        <v>49.912745203731411</v>
      </c>
      <c r="O70">
        <v>35.250272612642902</v>
      </c>
      <c r="P70">
        <v>26.479253138337562</v>
      </c>
      <c r="Q70">
        <v>9.2203689757027139</v>
      </c>
      <c r="R70">
        <v>17.905291325324836</v>
      </c>
      <c r="S70">
        <v>11.148803757384798</v>
      </c>
      <c r="T70">
        <v>0</v>
      </c>
      <c r="U70">
        <v>59.749516494563863</v>
      </c>
      <c r="V70">
        <v>8.5140003147574816</v>
      </c>
      <c r="W70">
        <v>13.958722418160095</v>
      </c>
      <c r="X70">
        <v>0</v>
      </c>
      <c r="Y70">
        <v>0</v>
      </c>
      <c r="Z70">
        <v>0</v>
      </c>
      <c r="AA70">
        <v>0</v>
      </c>
      <c r="AB70">
        <v>1.4078869999999997</v>
      </c>
      <c r="AC70">
        <v>0</v>
      </c>
      <c r="AD70">
        <v>0</v>
      </c>
      <c r="AE70">
        <v>6.9625655931410755</v>
      </c>
      <c r="AF70">
        <v>6.0492481227180539</v>
      </c>
      <c r="AG70">
        <v>29.556498004800002</v>
      </c>
      <c r="AH70">
        <v>19.605636959999998</v>
      </c>
      <c r="AI70">
        <v>0</v>
      </c>
      <c r="AJ70">
        <v>0</v>
      </c>
      <c r="AK70">
        <v>23.057408400000003</v>
      </c>
      <c r="AL70">
        <v>1.0007495092082614</v>
      </c>
      <c r="AM70">
        <v>0</v>
      </c>
      <c r="AN70">
        <v>0</v>
      </c>
      <c r="AO70">
        <v>0</v>
      </c>
      <c r="AP70">
        <v>3.1390826734051362</v>
      </c>
      <c r="AQ70">
        <v>29.491399079999997</v>
      </c>
      <c r="AR70">
        <v>0.69971069999999969</v>
      </c>
      <c r="AS70">
        <v>1.9323885697294083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909.84742108686658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487.42312186504222</v>
      </c>
      <c r="L71">
        <v>6.0399779388383585</v>
      </c>
      <c r="M71">
        <v>61.342772429378535</v>
      </c>
      <c r="N71">
        <v>49.912745203731411</v>
      </c>
      <c r="O71">
        <v>35.250272612642902</v>
      </c>
      <c r="P71">
        <v>26.479253138337562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59.749516494563863</v>
      </c>
      <c r="V71">
        <v>8.5740285190918453</v>
      </c>
      <c r="W71">
        <v>13.958722418160095</v>
      </c>
      <c r="X71">
        <v>0</v>
      </c>
      <c r="Y71">
        <v>0</v>
      </c>
      <c r="Z71">
        <v>0</v>
      </c>
      <c r="AA71">
        <v>0</v>
      </c>
      <c r="AB71">
        <v>1.4078869999999997</v>
      </c>
      <c r="AC71">
        <v>0</v>
      </c>
      <c r="AD71">
        <v>3.3489144000000004</v>
      </c>
      <c r="AE71">
        <v>13.925130747077164</v>
      </c>
      <c r="AF71">
        <v>11.835486000000001</v>
      </c>
      <c r="AG71">
        <v>29.556498004800002</v>
      </c>
      <c r="AH71">
        <v>29.608512959999999</v>
      </c>
      <c r="AI71">
        <v>0</v>
      </c>
      <c r="AJ71">
        <v>0</v>
      </c>
      <c r="AK71">
        <v>23.057408400000003</v>
      </c>
      <c r="AL71">
        <v>1.0007495092082614</v>
      </c>
      <c r="AM71">
        <v>0</v>
      </c>
      <c r="AN71">
        <v>0</v>
      </c>
      <c r="AO71">
        <v>0</v>
      </c>
      <c r="AP71">
        <v>3.1390826734051362</v>
      </c>
      <c r="AQ71">
        <v>29.491399079999997</v>
      </c>
      <c r="AR71">
        <v>0.69971069999999969</v>
      </c>
      <c r="AS71">
        <v>1.9323885697294083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936.00804272241896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487.42312186504222</v>
      </c>
      <c r="L72">
        <v>6.0399779388383585</v>
      </c>
      <c r="M72">
        <v>61.342772429378535</v>
      </c>
      <c r="N72">
        <v>49.912745203731411</v>
      </c>
      <c r="O72">
        <v>35.250272612642902</v>
      </c>
      <c r="P72">
        <v>26.479253138337562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59.749516494563863</v>
      </c>
      <c r="V72">
        <v>8.5740285190918453</v>
      </c>
      <c r="W72">
        <v>13.958722418160095</v>
      </c>
      <c r="X72">
        <v>0</v>
      </c>
      <c r="Y72">
        <v>0</v>
      </c>
      <c r="Z72">
        <v>0.46474219999999988</v>
      </c>
      <c r="AA72">
        <v>2.970944600000001</v>
      </c>
      <c r="AB72">
        <v>2.8157739999999993</v>
      </c>
      <c r="AC72">
        <v>0</v>
      </c>
      <c r="AD72">
        <v>6.8005290313398952</v>
      </c>
      <c r="AE72">
        <v>13.925130747077164</v>
      </c>
      <c r="AF72">
        <v>17.753229000000005</v>
      </c>
      <c r="AG72">
        <v>29.556498004800002</v>
      </c>
      <c r="AH72">
        <v>39.531365864160506</v>
      </c>
      <c r="AI72">
        <v>0</v>
      </c>
      <c r="AJ72">
        <v>0</v>
      </c>
      <c r="AK72">
        <v>23.057408400000003</v>
      </c>
      <c r="AL72">
        <v>5.0037467999999992</v>
      </c>
      <c r="AM72">
        <v>1.2389404721680419</v>
      </c>
      <c r="AN72">
        <v>0</v>
      </c>
      <c r="AO72">
        <v>0</v>
      </c>
      <c r="AP72">
        <v>3.1390826734051362</v>
      </c>
      <c r="AQ72">
        <v>29.491399079999997</v>
      </c>
      <c r="AR72">
        <v>0.69971069999999969</v>
      </c>
      <c r="AS72">
        <v>1.9323885697294083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965.38576482087944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487.42312186504222</v>
      </c>
      <c r="L73">
        <v>6.0399779388383585</v>
      </c>
      <c r="M73">
        <v>61.342772429378535</v>
      </c>
      <c r="N73">
        <v>49.912745203731411</v>
      </c>
      <c r="O73">
        <v>35.250272612642902</v>
      </c>
      <c r="P73">
        <v>26.479253138337562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59.749516494563863</v>
      </c>
      <c r="V73">
        <v>8.5740285190918453</v>
      </c>
      <c r="W73">
        <v>13.958722418160095</v>
      </c>
      <c r="X73">
        <v>0</v>
      </c>
      <c r="Y73">
        <v>0</v>
      </c>
      <c r="Z73">
        <v>5.5099834353636341</v>
      </c>
      <c r="AA73">
        <v>5.8751264000000019</v>
      </c>
      <c r="AB73">
        <v>16.691908078769689</v>
      </c>
      <c r="AC73">
        <v>0</v>
      </c>
      <c r="AD73">
        <v>7.7203638808478434</v>
      </c>
      <c r="AE73">
        <v>13.925130747077164</v>
      </c>
      <c r="AF73">
        <v>25.985467289553757</v>
      </c>
      <c r="AG73">
        <v>29.556498004800002</v>
      </c>
      <c r="AH73">
        <v>39.531365864160506</v>
      </c>
      <c r="AI73">
        <v>0</v>
      </c>
      <c r="AJ73">
        <v>0</v>
      </c>
      <c r="AK73">
        <v>23.057408400000003</v>
      </c>
      <c r="AL73">
        <v>30.022480799999997</v>
      </c>
      <c r="AM73">
        <v>2.2300929377344336</v>
      </c>
      <c r="AN73">
        <v>0</v>
      </c>
      <c r="AO73">
        <v>0</v>
      </c>
      <c r="AP73">
        <v>3.1390826734051362</v>
      </c>
      <c r="AQ73">
        <v>29.491399079999997</v>
      </c>
      <c r="AR73">
        <v>0.69971069999999969</v>
      </c>
      <c r="AS73">
        <v>1.9323885697294083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1022.3732815396406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487.42312186504222</v>
      </c>
      <c r="L74">
        <v>6.0399779388383585</v>
      </c>
      <c r="M74">
        <v>61.342772429378535</v>
      </c>
      <c r="N74">
        <v>49.912745203731411</v>
      </c>
      <c r="O74">
        <v>35.250272612642902</v>
      </c>
      <c r="P74">
        <v>26.479253138337562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59.749516494563863</v>
      </c>
      <c r="V74">
        <v>8.5740285190918453</v>
      </c>
      <c r="W74">
        <v>13.958722418160095</v>
      </c>
      <c r="X74">
        <v>0</v>
      </c>
      <c r="Y74">
        <v>0</v>
      </c>
      <c r="Z74">
        <v>5.5099834353636341</v>
      </c>
      <c r="AA74">
        <v>9.3467920000000024</v>
      </c>
      <c r="AB74">
        <v>16.691908078769689</v>
      </c>
      <c r="AC74">
        <v>0</v>
      </c>
      <c r="AD74">
        <v>11.580546040878124</v>
      </c>
      <c r="AE74">
        <v>13.925130747077164</v>
      </c>
      <c r="AF74">
        <v>25.985467289553757</v>
      </c>
      <c r="AG74">
        <v>29.556498004800002</v>
      </c>
      <c r="AH74">
        <v>39.531365864160506</v>
      </c>
      <c r="AI74">
        <v>0</v>
      </c>
      <c r="AJ74">
        <v>0</v>
      </c>
      <c r="AK74">
        <v>23.057408400000003</v>
      </c>
      <c r="AL74">
        <v>30.022480799999997</v>
      </c>
      <c r="AM74">
        <v>2.2300929377344336</v>
      </c>
      <c r="AN74">
        <v>0</v>
      </c>
      <c r="AO74">
        <v>0</v>
      </c>
      <c r="AP74">
        <v>3.1390826734051362</v>
      </c>
      <c r="AQ74">
        <v>29.491399079999997</v>
      </c>
      <c r="AR74">
        <v>0.69971069999999969</v>
      </c>
      <c r="AS74">
        <v>1.9323885697294083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1029.7051292996712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487.42312186504222</v>
      </c>
      <c r="L75">
        <v>6.0399779388383585</v>
      </c>
      <c r="M75">
        <v>61.342772429378535</v>
      </c>
      <c r="N75">
        <v>49.912745203731411</v>
      </c>
      <c r="O75">
        <v>35.250272612642902</v>
      </c>
      <c r="P75">
        <v>26.479253138337562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59.749516494563863</v>
      </c>
      <c r="V75">
        <v>8.5740285190918453</v>
      </c>
      <c r="W75">
        <v>13.958722418160095</v>
      </c>
      <c r="X75">
        <v>0</v>
      </c>
      <c r="Y75">
        <v>0</v>
      </c>
      <c r="Z75">
        <v>5.5099834353636341</v>
      </c>
      <c r="AA75">
        <v>11.015862000000002</v>
      </c>
      <c r="AB75">
        <v>16.691908078769689</v>
      </c>
      <c r="AC75">
        <v>0</v>
      </c>
      <c r="AD75">
        <v>11.580546040878124</v>
      </c>
      <c r="AE75">
        <v>13.925130747077164</v>
      </c>
      <c r="AF75">
        <v>25.985467289553757</v>
      </c>
      <c r="AG75">
        <v>29.556498004800002</v>
      </c>
      <c r="AH75">
        <v>39.531365864160506</v>
      </c>
      <c r="AI75">
        <v>0</v>
      </c>
      <c r="AJ75">
        <v>0</v>
      </c>
      <c r="AK75">
        <v>23.057408400000003</v>
      </c>
      <c r="AL75">
        <v>30.022480799999997</v>
      </c>
      <c r="AM75">
        <v>2.2300929377344336</v>
      </c>
      <c r="AN75">
        <v>0</v>
      </c>
      <c r="AO75">
        <v>0</v>
      </c>
      <c r="AP75">
        <v>0</v>
      </c>
      <c r="AQ75">
        <v>29.491399079999997</v>
      </c>
      <c r="AR75">
        <v>1.3994213999999994</v>
      </c>
      <c r="AS75">
        <v>1.9323885697294083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1028.934827326266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487.42312186504222</v>
      </c>
      <c r="L76">
        <v>6.0399779388383585</v>
      </c>
      <c r="M76">
        <v>61.342772429378535</v>
      </c>
      <c r="N76">
        <v>49.912745203731411</v>
      </c>
      <c r="O76">
        <v>35.250272612642902</v>
      </c>
      <c r="P76">
        <v>26.479253138337562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59.749516494563863</v>
      </c>
      <c r="V76">
        <v>8.5740285190918453</v>
      </c>
      <c r="W76">
        <v>13.958722418160095</v>
      </c>
      <c r="X76">
        <v>0</v>
      </c>
      <c r="Y76">
        <v>0</v>
      </c>
      <c r="Z76">
        <v>5.5099834353636341</v>
      </c>
      <c r="AA76">
        <v>11.015862000000002</v>
      </c>
      <c r="AB76">
        <v>16.691908078769689</v>
      </c>
      <c r="AC76">
        <v>0</v>
      </c>
      <c r="AD76">
        <v>11.580546040878124</v>
      </c>
      <c r="AE76">
        <v>13.925130747077164</v>
      </c>
      <c r="AF76">
        <v>25.985467289553757</v>
      </c>
      <c r="AG76">
        <v>29.556498004800002</v>
      </c>
      <c r="AH76">
        <v>39.531365864160506</v>
      </c>
      <c r="AI76">
        <v>0</v>
      </c>
      <c r="AJ76">
        <v>0</v>
      </c>
      <c r="AK76">
        <v>23.057408400000003</v>
      </c>
      <c r="AL76">
        <v>30.022480799999997</v>
      </c>
      <c r="AM76">
        <v>2.2300929377344336</v>
      </c>
      <c r="AN76">
        <v>0</v>
      </c>
      <c r="AO76">
        <v>0</v>
      </c>
      <c r="AP76">
        <v>0</v>
      </c>
      <c r="AQ76">
        <v>29.491399079999997</v>
      </c>
      <c r="AR76">
        <v>15.393635399999994</v>
      </c>
      <c r="AS76">
        <v>1.9323885697294083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1042.9290413262661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487.42312186504222</v>
      </c>
      <c r="L77">
        <v>6.0399779388383585</v>
      </c>
      <c r="M77">
        <v>61.342772429378535</v>
      </c>
      <c r="N77">
        <v>49.912745203731411</v>
      </c>
      <c r="O77">
        <v>35.250272612642902</v>
      </c>
      <c r="P77">
        <v>26.479253138337562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59.749516494563863</v>
      </c>
      <c r="V77">
        <v>8.5740285190918453</v>
      </c>
      <c r="W77">
        <v>13.958722418160095</v>
      </c>
      <c r="X77">
        <v>0</v>
      </c>
      <c r="Y77">
        <v>0</v>
      </c>
      <c r="Z77">
        <v>5.5099834353636341</v>
      </c>
      <c r="AA77">
        <v>11.015862000000002</v>
      </c>
      <c r="AB77">
        <v>16.691908078769689</v>
      </c>
      <c r="AC77">
        <v>0</v>
      </c>
      <c r="AD77">
        <v>11.580546040878124</v>
      </c>
      <c r="AE77">
        <v>13.925130747077164</v>
      </c>
      <c r="AF77">
        <v>25.985467289553757</v>
      </c>
      <c r="AG77">
        <v>29.556498004800002</v>
      </c>
      <c r="AH77">
        <v>39.531365864160506</v>
      </c>
      <c r="AI77">
        <v>0</v>
      </c>
      <c r="AJ77">
        <v>0</v>
      </c>
      <c r="AK77">
        <v>23.057408400000003</v>
      </c>
      <c r="AL77">
        <v>30.022480799999997</v>
      </c>
      <c r="AM77">
        <v>2.2300929377344336</v>
      </c>
      <c r="AN77">
        <v>0</v>
      </c>
      <c r="AO77">
        <v>0</v>
      </c>
      <c r="AP77">
        <v>0</v>
      </c>
      <c r="AQ77">
        <v>29.491399079999997</v>
      </c>
      <c r="AR77">
        <v>15.393635399999994</v>
      </c>
      <c r="AS77">
        <v>1.9323885697294083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1042.9290413262661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487.42312186504222</v>
      </c>
      <c r="L78">
        <v>6.0399779388383585</v>
      </c>
      <c r="M78">
        <v>61.342772429378535</v>
      </c>
      <c r="N78">
        <v>49.912745203731411</v>
      </c>
      <c r="O78">
        <v>35.250272612642902</v>
      </c>
      <c r="P78">
        <v>26.479253138337562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59.749516494563863</v>
      </c>
      <c r="V78">
        <v>8.5740285190918453</v>
      </c>
      <c r="W78">
        <v>13.958722418160095</v>
      </c>
      <c r="X78">
        <v>0</v>
      </c>
      <c r="Y78">
        <v>0</v>
      </c>
      <c r="Z78">
        <v>5.5099834353636341</v>
      </c>
      <c r="AA78">
        <v>11.015862000000002</v>
      </c>
      <c r="AB78">
        <v>14.078869999999997</v>
      </c>
      <c r="AC78">
        <v>0</v>
      </c>
      <c r="AD78">
        <v>7.2559812000000008</v>
      </c>
      <c r="AE78">
        <v>13.925130747077164</v>
      </c>
      <c r="AF78">
        <v>25.985467289553757</v>
      </c>
      <c r="AG78">
        <v>29.556498004800002</v>
      </c>
      <c r="AH78">
        <v>33.609663359999992</v>
      </c>
      <c r="AI78">
        <v>0</v>
      </c>
      <c r="AJ78">
        <v>0</v>
      </c>
      <c r="AK78">
        <v>23.057408400000003</v>
      </c>
      <c r="AL78">
        <v>30.022480799999997</v>
      </c>
      <c r="AM78">
        <v>2.2300929377344336</v>
      </c>
      <c r="AN78">
        <v>0</v>
      </c>
      <c r="AO78">
        <v>0</v>
      </c>
      <c r="AP78">
        <v>0</v>
      </c>
      <c r="AQ78">
        <v>29.491399079999997</v>
      </c>
      <c r="AR78">
        <v>1.3994213999999994</v>
      </c>
      <c r="AS78">
        <v>1.9323885697294083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1016.0755219024576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487.42312186504222</v>
      </c>
      <c r="L79">
        <v>6.0399779388383585</v>
      </c>
      <c r="M79">
        <v>61.342772429378535</v>
      </c>
      <c r="N79">
        <v>49.912745203731411</v>
      </c>
      <c r="O79">
        <v>35.250272612642902</v>
      </c>
      <c r="P79">
        <v>26.479253138337562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59.749516494563863</v>
      </c>
      <c r="V79">
        <v>8.5740285190918453</v>
      </c>
      <c r="W79">
        <v>13.958722418160095</v>
      </c>
      <c r="X79">
        <v>0</v>
      </c>
      <c r="Y79">
        <v>0</v>
      </c>
      <c r="Z79">
        <v>2.7549919372727265</v>
      </c>
      <c r="AA79">
        <v>5.9365480354430398</v>
      </c>
      <c r="AB79">
        <v>1.4078869999999997</v>
      </c>
      <c r="AC79">
        <v>0</v>
      </c>
      <c r="AD79">
        <v>3.3489144000000004</v>
      </c>
      <c r="AE79">
        <v>13.925130747077164</v>
      </c>
      <c r="AF79">
        <v>17.753229000000005</v>
      </c>
      <c r="AG79">
        <v>29.556498004800002</v>
      </c>
      <c r="AH79">
        <v>21.126074024160506</v>
      </c>
      <c r="AI79">
        <v>0</v>
      </c>
      <c r="AJ79">
        <v>0</v>
      </c>
      <c r="AK79">
        <v>23.057408400000003</v>
      </c>
      <c r="AL79">
        <v>5.0037467999999992</v>
      </c>
      <c r="AM79">
        <v>1.1826252556639159</v>
      </c>
      <c r="AN79">
        <v>0</v>
      </c>
      <c r="AO79">
        <v>0</v>
      </c>
      <c r="AP79">
        <v>0</v>
      </c>
      <c r="AQ79">
        <v>28.987272600000001</v>
      </c>
      <c r="AR79">
        <v>0.69971069999999969</v>
      </c>
      <c r="AS79">
        <v>1.9323885697294083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943.67730015234588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484.42365991302074</v>
      </c>
      <c r="L80">
        <v>6.0399779388383585</v>
      </c>
      <c r="M80">
        <v>61.342772429378535</v>
      </c>
      <c r="N80">
        <v>49.912745203731411</v>
      </c>
      <c r="O80">
        <v>35.250272612642902</v>
      </c>
      <c r="P80">
        <v>25.666047424744015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59.749516494563863</v>
      </c>
      <c r="V80">
        <v>8.5740285190918453</v>
      </c>
      <c r="W80">
        <v>13.958722418160095</v>
      </c>
      <c r="X80">
        <v>0</v>
      </c>
      <c r="Y80">
        <v>0</v>
      </c>
      <c r="Z80">
        <v>2.7549919372727265</v>
      </c>
      <c r="AA80">
        <v>2.6705120000000004</v>
      </c>
      <c r="AB80">
        <v>0</v>
      </c>
      <c r="AC80">
        <v>0</v>
      </c>
      <c r="AD80">
        <v>3.3489144000000004</v>
      </c>
      <c r="AE80">
        <v>6.9625655931410755</v>
      </c>
      <c r="AF80">
        <v>11.835486000000001</v>
      </c>
      <c r="AG80">
        <v>29.556498004800002</v>
      </c>
      <c r="AH80">
        <v>9.8828415758394925</v>
      </c>
      <c r="AI80">
        <v>0</v>
      </c>
      <c r="AJ80">
        <v>0</v>
      </c>
      <c r="AK80">
        <v>23.057408400000003</v>
      </c>
      <c r="AL80">
        <v>1.0007495092082614</v>
      </c>
      <c r="AM80">
        <v>0</v>
      </c>
      <c r="AN80">
        <v>0</v>
      </c>
      <c r="AO80">
        <v>0</v>
      </c>
      <c r="AP80">
        <v>0</v>
      </c>
      <c r="AQ80">
        <v>28.987272600000001</v>
      </c>
      <c r="AR80">
        <v>0.69971069999999969</v>
      </c>
      <c r="AS80">
        <v>1.9323885697294083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905.88154630257498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484.42365991302074</v>
      </c>
      <c r="L81">
        <v>6.0399779388383585</v>
      </c>
      <c r="M81">
        <v>61.342772429378535</v>
      </c>
      <c r="N81">
        <v>49.912745203731411</v>
      </c>
      <c r="O81">
        <v>35.250272612642902</v>
      </c>
      <c r="P81">
        <v>24.808221505376341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59.749516494563863</v>
      </c>
      <c r="V81">
        <v>8.5740285190918453</v>
      </c>
      <c r="W81">
        <v>13.958722418160095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6.9625655931410755</v>
      </c>
      <c r="AF81">
        <v>6.0492481227180539</v>
      </c>
      <c r="AG81">
        <v>29.556498004800002</v>
      </c>
      <c r="AH81">
        <v>0</v>
      </c>
      <c r="AI81">
        <v>0</v>
      </c>
      <c r="AJ81">
        <v>0</v>
      </c>
      <c r="AK81">
        <v>23.057408400000003</v>
      </c>
      <c r="AL81">
        <v>1.0007495092082614</v>
      </c>
      <c r="AM81">
        <v>0</v>
      </c>
      <c r="AN81">
        <v>0</v>
      </c>
      <c r="AO81">
        <v>0</v>
      </c>
      <c r="AP81">
        <v>0</v>
      </c>
      <c r="AQ81">
        <v>28.987272600000001</v>
      </c>
      <c r="AR81">
        <v>0.69971069999999969</v>
      </c>
      <c r="AS81">
        <v>1.9323885697294083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880.58022259281313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484.42365991302074</v>
      </c>
      <c r="L82">
        <v>6.0399779388383585</v>
      </c>
      <c r="M82">
        <v>61.342772429378535</v>
      </c>
      <c r="N82">
        <v>49.912745203731411</v>
      </c>
      <c r="O82">
        <v>35.250272612642902</v>
      </c>
      <c r="P82">
        <v>24.808221505376341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59.749516494563863</v>
      </c>
      <c r="V82">
        <v>8.5740285190918453</v>
      </c>
      <c r="W82">
        <v>13.958722418160095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6.9625655931410755</v>
      </c>
      <c r="AF82">
        <v>6.0492481227180539</v>
      </c>
      <c r="AG82">
        <v>29.556498004800002</v>
      </c>
      <c r="AH82">
        <v>0</v>
      </c>
      <c r="AI82">
        <v>0</v>
      </c>
      <c r="AJ82">
        <v>0</v>
      </c>
      <c r="AK82">
        <v>23.057408400000003</v>
      </c>
      <c r="AL82">
        <v>1.0007495092082614</v>
      </c>
      <c r="AM82">
        <v>0</v>
      </c>
      <c r="AN82">
        <v>0</v>
      </c>
      <c r="AO82">
        <v>0</v>
      </c>
      <c r="AP82">
        <v>0</v>
      </c>
      <c r="AQ82">
        <v>28.987272600000001</v>
      </c>
      <c r="AR82">
        <v>0.69971069999999969</v>
      </c>
      <c r="AS82">
        <v>1.9323885697294083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880.58022259281313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484.42365991302074</v>
      </c>
      <c r="L83">
        <v>6.0399779388383585</v>
      </c>
      <c r="M83">
        <v>61.342772429378535</v>
      </c>
      <c r="N83">
        <v>49.912745203731411</v>
      </c>
      <c r="O83">
        <v>35.250272612642902</v>
      </c>
      <c r="P83">
        <v>24.808221505376341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59.749516494563863</v>
      </c>
      <c r="V83">
        <v>8.5740285190918453</v>
      </c>
      <c r="W83">
        <v>13.958722418160095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6.9625655931410755</v>
      </c>
      <c r="AF83">
        <v>6.0492481227180539</v>
      </c>
      <c r="AG83">
        <v>29.556498004800002</v>
      </c>
      <c r="AH83">
        <v>0</v>
      </c>
      <c r="AI83">
        <v>0</v>
      </c>
      <c r="AJ83">
        <v>0</v>
      </c>
      <c r="AK83">
        <v>23.057408400000003</v>
      </c>
      <c r="AL83">
        <v>1.0007495092082614</v>
      </c>
      <c r="AM83">
        <v>0</v>
      </c>
      <c r="AN83">
        <v>0</v>
      </c>
      <c r="AO83">
        <v>0</v>
      </c>
      <c r="AP83">
        <v>0</v>
      </c>
      <c r="AQ83">
        <v>28.987272600000001</v>
      </c>
      <c r="AR83">
        <v>0.69971069999999969</v>
      </c>
      <c r="AS83">
        <v>1.9323885697294083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880.58022259281313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484.42365991302074</v>
      </c>
      <c r="L84">
        <v>6.0399779388383585</v>
      </c>
      <c r="M84">
        <v>61.342772429378535</v>
      </c>
      <c r="N84">
        <v>49.912745203731411</v>
      </c>
      <c r="O84">
        <v>35.250272612642902</v>
      </c>
      <c r="P84">
        <v>24.808221505376341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59.749516494563863</v>
      </c>
      <c r="V84">
        <v>8.5740285190918453</v>
      </c>
      <c r="W84">
        <v>13.958722418160095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6.9625655931410755</v>
      </c>
      <c r="AF84">
        <v>6.0492481227180539</v>
      </c>
      <c r="AG84">
        <v>29.556498004800002</v>
      </c>
      <c r="AH84">
        <v>0</v>
      </c>
      <c r="AI84">
        <v>0</v>
      </c>
      <c r="AJ84">
        <v>0</v>
      </c>
      <c r="AK84">
        <v>23.057408400000003</v>
      </c>
      <c r="AL84">
        <v>1.0007495092082614</v>
      </c>
      <c r="AM84">
        <v>0</v>
      </c>
      <c r="AN84">
        <v>0</v>
      </c>
      <c r="AO84">
        <v>0</v>
      </c>
      <c r="AP84">
        <v>0</v>
      </c>
      <c r="AQ84">
        <v>18.904743</v>
      </c>
      <c r="AR84">
        <v>0.69971069999999969</v>
      </c>
      <c r="AS84">
        <v>1.9323885697294083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870.4976929928132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484.42365991302074</v>
      </c>
      <c r="L85">
        <v>6.0399779388383585</v>
      </c>
      <c r="M85">
        <v>61.342772429378535</v>
      </c>
      <c r="N85">
        <v>49.912745203731411</v>
      </c>
      <c r="O85">
        <v>35.250272612642902</v>
      </c>
      <c r="P85">
        <v>24.808221505376341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59.749516494563863</v>
      </c>
      <c r="V85">
        <v>8.5740285190918453</v>
      </c>
      <c r="W85">
        <v>13.958722418160095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6.9625655931410755</v>
      </c>
      <c r="AF85">
        <v>6.0492481227180539</v>
      </c>
      <c r="AG85">
        <v>29.556498004800002</v>
      </c>
      <c r="AH85">
        <v>0</v>
      </c>
      <c r="AI85">
        <v>0</v>
      </c>
      <c r="AJ85">
        <v>0</v>
      </c>
      <c r="AK85">
        <v>23.057408400000003</v>
      </c>
      <c r="AL85">
        <v>1.0007495092082614</v>
      </c>
      <c r="AM85">
        <v>0</v>
      </c>
      <c r="AN85">
        <v>0</v>
      </c>
      <c r="AO85">
        <v>0</v>
      </c>
      <c r="AP85">
        <v>0</v>
      </c>
      <c r="AQ85">
        <v>18.904743</v>
      </c>
      <c r="AR85">
        <v>0.69971069999999969</v>
      </c>
      <c r="AS85">
        <v>1.9323885697294083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870.4976929928132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484.42365991302074</v>
      </c>
      <c r="L86">
        <v>6.0399779388383585</v>
      </c>
      <c r="M86">
        <v>61.342772429378535</v>
      </c>
      <c r="N86">
        <v>49.912745203731411</v>
      </c>
      <c r="O86">
        <v>35.250272612642902</v>
      </c>
      <c r="P86">
        <v>24.808221505376341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59.749516494563863</v>
      </c>
      <c r="V86">
        <v>8.5740285190918453</v>
      </c>
      <c r="W86">
        <v>13.958722418160095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6.9625655931410755</v>
      </c>
      <c r="AF86">
        <v>6.0492481227180539</v>
      </c>
      <c r="AG86">
        <v>29.556498004800002</v>
      </c>
      <c r="AH86">
        <v>0</v>
      </c>
      <c r="AI86">
        <v>0</v>
      </c>
      <c r="AJ86">
        <v>0</v>
      </c>
      <c r="AK86">
        <v>23.057408400000003</v>
      </c>
      <c r="AL86">
        <v>1.0007495092082614</v>
      </c>
      <c r="AM86">
        <v>0</v>
      </c>
      <c r="AN86">
        <v>0</v>
      </c>
      <c r="AO86">
        <v>0</v>
      </c>
      <c r="AP86">
        <v>0</v>
      </c>
      <c r="AQ86">
        <v>18.904743</v>
      </c>
      <c r="AR86">
        <v>0.69971069999999969</v>
      </c>
      <c r="AS86">
        <v>1.9323885697294083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870.4976929928132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484.42365991302074</v>
      </c>
      <c r="L87">
        <v>6.0399779388383585</v>
      </c>
      <c r="M87">
        <v>61.342772429378535</v>
      </c>
      <c r="N87">
        <v>49.912745203731411</v>
      </c>
      <c r="O87">
        <v>35.250272612642902</v>
      </c>
      <c r="P87">
        <v>24.808221505376341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59.749516494563863</v>
      </c>
      <c r="V87">
        <v>8.5740285190918453</v>
      </c>
      <c r="W87">
        <v>13.958722418160095</v>
      </c>
      <c r="X87">
        <v>2.2181053069306933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6.9625655931410755</v>
      </c>
      <c r="AF87">
        <v>6.0492481227180539</v>
      </c>
      <c r="AG87">
        <v>29.556498004800002</v>
      </c>
      <c r="AH87">
        <v>0</v>
      </c>
      <c r="AI87">
        <v>0</v>
      </c>
      <c r="AJ87">
        <v>0</v>
      </c>
      <c r="AK87">
        <v>23.057408400000003</v>
      </c>
      <c r="AL87">
        <v>1.0007495092082614</v>
      </c>
      <c r="AM87">
        <v>0</v>
      </c>
      <c r="AN87">
        <v>0</v>
      </c>
      <c r="AO87">
        <v>0</v>
      </c>
      <c r="AP87">
        <v>0</v>
      </c>
      <c r="AQ87">
        <v>18.904743</v>
      </c>
      <c r="AR87">
        <v>0.69971069999999969</v>
      </c>
      <c r="AS87">
        <v>1.9323885697294083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872.71579829974394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484.42365991302074</v>
      </c>
      <c r="L88">
        <v>6.0399779388383585</v>
      </c>
      <c r="M88">
        <v>61.342772429378535</v>
      </c>
      <c r="N88">
        <v>49.912745203731411</v>
      </c>
      <c r="O88">
        <v>35.250272612642902</v>
      </c>
      <c r="P88">
        <v>24.808221505376341</v>
      </c>
      <c r="Q88">
        <v>9.2203689757027139</v>
      </c>
      <c r="R88">
        <v>17.905291325324836</v>
      </c>
      <c r="S88">
        <v>11.148803757384798</v>
      </c>
      <c r="T88">
        <v>0</v>
      </c>
      <c r="U88">
        <v>59.749516494563863</v>
      </c>
      <c r="V88">
        <v>8.5740285190918453</v>
      </c>
      <c r="W88">
        <v>13.958722418160095</v>
      </c>
      <c r="X88">
        <v>3.5469701980198023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6.9625655931410755</v>
      </c>
      <c r="AF88">
        <v>6.0492481227180539</v>
      </c>
      <c r="AG88">
        <v>29.556498004800002</v>
      </c>
      <c r="AH88">
        <v>0</v>
      </c>
      <c r="AI88">
        <v>0</v>
      </c>
      <c r="AJ88">
        <v>0</v>
      </c>
      <c r="AK88">
        <v>23.057408400000003</v>
      </c>
      <c r="AL88">
        <v>1.0007495092082614</v>
      </c>
      <c r="AM88">
        <v>0</v>
      </c>
      <c r="AN88">
        <v>0</v>
      </c>
      <c r="AO88">
        <v>0</v>
      </c>
      <c r="AP88">
        <v>0</v>
      </c>
      <c r="AQ88">
        <v>18.904743</v>
      </c>
      <c r="AR88">
        <v>11.195371199999995</v>
      </c>
      <c r="AS88">
        <v>1.9323885697294083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884.54032369083302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484.42365991302074</v>
      </c>
      <c r="L89">
        <v>6.0399779388383585</v>
      </c>
      <c r="M89">
        <v>61.342772429378535</v>
      </c>
      <c r="N89">
        <v>49.912745203731411</v>
      </c>
      <c r="O89">
        <v>35.250272612642902</v>
      </c>
      <c r="P89">
        <v>24.808221505376341</v>
      </c>
      <c r="Q89">
        <v>9.2203689757027139</v>
      </c>
      <c r="R89">
        <v>17.905291325324836</v>
      </c>
      <c r="S89">
        <v>11.148803757384798</v>
      </c>
      <c r="T89">
        <v>0</v>
      </c>
      <c r="U89">
        <v>59.749516494563863</v>
      </c>
      <c r="V89">
        <v>8.5740285190918453</v>
      </c>
      <c r="W89">
        <v>13.958722418160095</v>
      </c>
      <c r="X89">
        <v>4.8593281247739606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6.9625655931410755</v>
      </c>
      <c r="AF89">
        <v>6.0492481227180539</v>
      </c>
      <c r="AG89">
        <v>29.556498004800002</v>
      </c>
      <c r="AH89">
        <v>0</v>
      </c>
      <c r="AI89">
        <v>0</v>
      </c>
      <c r="AJ89">
        <v>0</v>
      </c>
      <c r="AK89">
        <v>23.057408400000003</v>
      </c>
      <c r="AL89">
        <v>1.0007495092082614</v>
      </c>
      <c r="AM89">
        <v>0</v>
      </c>
      <c r="AN89">
        <v>0</v>
      </c>
      <c r="AO89">
        <v>0</v>
      </c>
      <c r="AP89">
        <v>0</v>
      </c>
      <c r="AQ89">
        <v>9.8304663599999991</v>
      </c>
      <c r="AR89">
        <v>11.195371199999995</v>
      </c>
      <c r="AS89">
        <v>1.9323885697294083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876.778404977587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484.42365991302074</v>
      </c>
      <c r="L90">
        <v>6.0399779388383585</v>
      </c>
      <c r="M90">
        <v>61.342772429378535</v>
      </c>
      <c r="N90">
        <v>49.912745203731411</v>
      </c>
      <c r="O90">
        <v>35.250272612642902</v>
      </c>
      <c r="P90">
        <v>24.808221505376341</v>
      </c>
      <c r="Q90">
        <v>9.2203689757027139</v>
      </c>
      <c r="R90">
        <v>17.905291325324836</v>
      </c>
      <c r="S90">
        <v>11.148803757384798</v>
      </c>
      <c r="T90">
        <v>0</v>
      </c>
      <c r="U90">
        <v>59.749516494563863</v>
      </c>
      <c r="V90">
        <v>8.5740285190918453</v>
      </c>
      <c r="W90">
        <v>13.958722418160095</v>
      </c>
      <c r="X90">
        <v>5.3198488786127172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6.9625655931410755</v>
      </c>
      <c r="AF90">
        <v>6.0492481227180539</v>
      </c>
      <c r="AG90">
        <v>29.556498004800002</v>
      </c>
      <c r="AH90">
        <v>0</v>
      </c>
      <c r="AI90">
        <v>0</v>
      </c>
      <c r="AJ90">
        <v>0</v>
      </c>
      <c r="AK90">
        <v>23.057408400000003</v>
      </c>
      <c r="AL90">
        <v>1.0007495092082614</v>
      </c>
      <c r="AM90">
        <v>0</v>
      </c>
      <c r="AN90">
        <v>0</v>
      </c>
      <c r="AO90">
        <v>0</v>
      </c>
      <c r="AP90">
        <v>0</v>
      </c>
      <c r="AQ90">
        <v>9.8304663599999991</v>
      </c>
      <c r="AR90">
        <v>11.195371199999995</v>
      </c>
      <c r="AS90">
        <v>1.9323885697294083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877.23892573142575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487.64081274745831</v>
      </c>
      <c r="L91">
        <v>41.87</v>
      </c>
      <c r="M91">
        <v>61.342772429378535</v>
      </c>
      <c r="N91">
        <v>49.912745203731411</v>
      </c>
      <c r="O91">
        <v>35.250272612642902</v>
      </c>
      <c r="P91">
        <v>24.808221505376341</v>
      </c>
      <c r="Q91">
        <v>9.2196634999999993</v>
      </c>
      <c r="R91">
        <v>17.905291325324836</v>
      </c>
      <c r="S91">
        <v>11.150341035698546</v>
      </c>
      <c r="T91">
        <v>0</v>
      </c>
      <c r="U91">
        <v>59.749516494563863</v>
      </c>
      <c r="V91">
        <v>8.5740285190918453</v>
      </c>
      <c r="W91">
        <v>13.958722418160095</v>
      </c>
      <c r="X91">
        <v>5.3198488786127172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6.9625655931410755</v>
      </c>
      <c r="AF91">
        <v>6.0492481227180539</v>
      </c>
      <c r="AG91">
        <v>29.556498004800002</v>
      </c>
      <c r="AH91">
        <v>0</v>
      </c>
      <c r="AI91">
        <v>0</v>
      </c>
      <c r="AJ91">
        <v>0</v>
      </c>
      <c r="AK91">
        <v>23.057408400000003</v>
      </c>
      <c r="AL91">
        <v>1.0007495092082614</v>
      </c>
      <c r="AM91">
        <v>0</v>
      </c>
      <c r="AN91">
        <v>0</v>
      </c>
      <c r="AO91">
        <v>0</v>
      </c>
      <c r="AP91">
        <v>0</v>
      </c>
      <c r="AQ91">
        <v>9.8304663599999991</v>
      </c>
      <c r="AR91">
        <v>0.69971069999999969</v>
      </c>
      <c r="AS91">
        <v>1.9323885697294083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905.79127192963597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487.63372092633699</v>
      </c>
      <c r="L92">
        <v>43.8</v>
      </c>
      <c r="M92">
        <v>61.342772429378535</v>
      </c>
      <c r="N92">
        <v>49.912745203731411</v>
      </c>
      <c r="O92">
        <v>35.250272612642902</v>
      </c>
      <c r="P92">
        <v>24.808221505376341</v>
      </c>
      <c r="Q92">
        <v>9.2196634999999993</v>
      </c>
      <c r="R92">
        <v>17.905291325324836</v>
      </c>
      <c r="S92">
        <v>11.151277522084806</v>
      </c>
      <c r="T92">
        <v>0</v>
      </c>
      <c r="U92">
        <v>59.749516494563863</v>
      </c>
      <c r="V92">
        <v>8.5740285190918453</v>
      </c>
      <c r="W92">
        <v>13.958722418160095</v>
      </c>
      <c r="X92">
        <v>5.907881005943536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6.0492481227180539</v>
      </c>
      <c r="AG92">
        <v>29.556498004800002</v>
      </c>
      <c r="AH92">
        <v>0</v>
      </c>
      <c r="AI92">
        <v>0</v>
      </c>
      <c r="AJ92">
        <v>0</v>
      </c>
      <c r="AK92">
        <v>23.057408400000003</v>
      </c>
      <c r="AL92">
        <v>1.0007495092082614</v>
      </c>
      <c r="AM92">
        <v>0</v>
      </c>
      <c r="AN92">
        <v>0</v>
      </c>
      <c r="AO92">
        <v>0</v>
      </c>
      <c r="AP92">
        <v>0</v>
      </c>
      <c r="AQ92">
        <v>3.7809485999999999</v>
      </c>
      <c r="AR92">
        <v>0.69971069999999969</v>
      </c>
      <c r="AS92">
        <v>1.9323885697294083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895.29106536909069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487.63372092633699</v>
      </c>
      <c r="L93">
        <v>45.249626021010812</v>
      </c>
      <c r="M93">
        <v>61.342772429378535</v>
      </c>
      <c r="N93">
        <v>49.912745203731411</v>
      </c>
      <c r="O93">
        <v>35.250272612642902</v>
      </c>
      <c r="P93">
        <v>24.808221505376341</v>
      </c>
      <c r="Q93">
        <v>9.2196634999999993</v>
      </c>
      <c r="R93">
        <v>17.906050640911616</v>
      </c>
      <c r="S93">
        <v>11.151277522084806</v>
      </c>
      <c r="T93">
        <v>0</v>
      </c>
      <c r="U93">
        <v>59.749516494563863</v>
      </c>
      <c r="V93">
        <v>8.8065022763083842</v>
      </c>
      <c r="W93">
        <v>13.958722418160095</v>
      </c>
      <c r="X93">
        <v>9.158032312559925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6.0492481227180539</v>
      </c>
      <c r="AG93">
        <v>29.556498004800002</v>
      </c>
      <c r="AH93">
        <v>0</v>
      </c>
      <c r="AI93">
        <v>0</v>
      </c>
      <c r="AJ93">
        <v>0</v>
      </c>
      <c r="AK93">
        <v>23.057408400000003</v>
      </c>
      <c r="AL93">
        <v>1.0007495092082614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0.69971069999999969</v>
      </c>
      <c r="AS93">
        <v>1.9323885697294083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896.4431271695214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487.63372092633699</v>
      </c>
      <c r="L94">
        <v>45.249626021010812</v>
      </c>
      <c r="M94">
        <v>61.342772429378535</v>
      </c>
      <c r="N94">
        <v>49.912745203731411</v>
      </c>
      <c r="O94">
        <v>35.250272612642902</v>
      </c>
      <c r="P94">
        <v>24.808221505376341</v>
      </c>
      <c r="Q94">
        <v>9.219688513513514</v>
      </c>
      <c r="R94">
        <v>17.906050640911616</v>
      </c>
      <c r="S94">
        <v>11.152716683220072</v>
      </c>
      <c r="T94">
        <v>0</v>
      </c>
      <c r="U94">
        <v>59.749516494563863</v>
      </c>
      <c r="V94">
        <v>8.8065022763083842</v>
      </c>
      <c r="W94">
        <v>13.958722418160095</v>
      </c>
      <c r="X94">
        <v>11.376138881512931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6.0492481227180539</v>
      </c>
      <c r="AG94">
        <v>29.556498004800002</v>
      </c>
      <c r="AH94">
        <v>0</v>
      </c>
      <c r="AI94">
        <v>0</v>
      </c>
      <c r="AJ94">
        <v>0</v>
      </c>
      <c r="AK94">
        <v>23.057408400000003</v>
      </c>
      <c r="AL94">
        <v>1.0007495092082614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0.69971069999999969</v>
      </c>
      <c r="AS94">
        <v>1.9323885697294083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898.66269791312311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462.71918693267935</v>
      </c>
      <c r="L95">
        <v>6.0399396992390182</v>
      </c>
      <c r="M95">
        <v>61.342772429378535</v>
      </c>
      <c r="N95">
        <v>49.912745203731411</v>
      </c>
      <c r="O95">
        <v>35.250272612642902</v>
      </c>
      <c r="P95">
        <v>23.667826264818839</v>
      </c>
      <c r="Q95">
        <v>9.219688513513514</v>
      </c>
      <c r="R95">
        <v>17.906050640911616</v>
      </c>
      <c r="S95">
        <v>11.152716683220072</v>
      </c>
      <c r="T95">
        <v>0</v>
      </c>
      <c r="U95">
        <v>59.749516494563863</v>
      </c>
      <c r="V95">
        <v>8.8065022763083842</v>
      </c>
      <c r="W95">
        <v>13.958722418160095</v>
      </c>
      <c r="X95">
        <v>12.235363803879311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6.0492481227180539</v>
      </c>
      <c r="AG95">
        <v>29.556498004800002</v>
      </c>
      <c r="AH95">
        <v>0</v>
      </c>
      <c r="AI95">
        <v>0</v>
      </c>
      <c r="AJ95">
        <v>0</v>
      </c>
      <c r="AK95">
        <v>23.057408400000003</v>
      </c>
      <c r="AL95">
        <v>1.0007495092082614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1.3994213999999994</v>
      </c>
      <c r="AS95">
        <v>1.9323885697294083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834.95701797950255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391.5308569740082</v>
      </c>
      <c r="L96">
        <v>6.0399396992390182</v>
      </c>
      <c r="M96">
        <v>61.342772429378535</v>
      </c>
      <c r="N96">
        <v>49.912745203731411</v>
      </c>
      <c r="O96">
        <v>35.250272612642902</v>
      </c>
      <c r="P96">
        <v>23.667826264818839</v>
      </c>
      <c r="Q96">
        <v>9.219688513513514</v>
      </c>
      <c r="R96">
        <v>17.906050640911616</v>
      </c>
      <c r="S96">
        <v>11.152716683220072</v>
      </c>
      <c r="T96">
        <v>0</v>
      </c>
      <c r="U96">
        <v>59.749516494563863</v>
      </c>
      <c r="V96">
        <v>8.8065022763083842</v>
      </c>
      <c r="W96">
        <v>13.958722418160095</v>
      </c>
      <c r="X96">
        <v>13.120213469032475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6.0492481227180539</v>
      </c>
      <c r="AG96">
        <v>29.556498004800002</v>
      </c>
      <c r="AH96">
        <v>0</v>
      </c>
      <c r="AI96">
        <v>0</v>
      </c>
      <c r="AJ96">
        <v>0</v>
      </c>
      <c r="AK96">
        <v>23.057408400000003</v>
      </c>
      <c r="AL96">
        <v>1.0007495092082614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1.3994213999999994</v>
      </c>
      <c r="AS96">
        <v>1.9323885697294083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764.65353768598459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325.15241812266066</v>
      </c>
      <c r="L97">
        <v>6.0399396992390182</v>
      </c>
      <c r="M97">
        <v>61.342772429378535</v>
      </c>
      <c r="N97">
        <v>49.912745203731411</v>
      </c>
      <c r="O97">
        <v>35.250272612642902</v>
      </c>
      <c r="P97">
        <v>23.667826264818839</v>
      </c>
      <c r="Q97">
        <v>9.219688513513514</v>
      </c>
      <c r="R97">
        <v>17.906050640911616</v>
      </c>
      <c r="S97">
        <v>11.152716683220072</v>
      </c>
      <c r="T97">
        <v>0</v>
      </c>
      <c r="U97">
        <v>59.749516494563863</v>
      </c>
      <c r="V97">
        <v>8.7585738958097394</v>
      </c>
      <c r="W97">
        <v>8.0807809162011175</v>
      </c>
      <c r="X97">
        <v>14.003847804265996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6.0492481227180539</v>
      </c>
      <c r="AG97">
        <v>29.556498004800002</v>
      </c>
      <c r="AH97">
        <v>0</v>
      </c>
      <c r="AI97">
        <v>0</v>
      </c>
      <c r="AJ97">
        <v>0</v>
      </c>
      <c r="AK97">
        <v>23.057408400000003</v>
      </c>
      <c r="AL97">
        <v>1.0007495092082614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1.8658951999999993</v>
      </c>
      <c r="AS97">
        <v>1.9323885697294083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693.69933708741291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274.32085058365755</v>
      </c>
      <c r="L98">
        <v>6.0399396992390182</v>
      </c>
      <c r="M98">
        <v>61.342772429378535</v>
      </c>
      <c r="N98">
        <v>49.912745203731411</v>
      </c>
      <c r="O98">
        <v>35.250272612642902</v>
      </c>
      <c r="P98">
        <v>23.667826264818839</v>
      </c>
      <c r="Q98">
        <v>9.219688513513514</v>
      </c>
      <c r="R98">
        <v>17.906050640911616</v>
      </c>
      <c r="S98">
        <v>11.152716683220072</v>
      </c>
      <c r="T98">
        <v>0</v>
      </c>
      <c r="U98">
        <v>59.749516494563863</v>
      </c>
      <c r="V98">
        <v>8.7585738958097394</v>
      </c>
      <c r="W98">
        <v>8.0807809162011175</v>
      </c>
      <c r="X98">
        <v>15.116313127251594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6.0492481227180539</v>
      </c>
      <c r="AG98">
        <v>29.556498004800002</v>
      </c>
      <c r="AH98">
        <v>0</v>
      </c>
      <c r="AI98">
        <v>0</v>
      </c>
      <c r="AJ98">
        <v>0</v>
      </c>
      <c r="AK98">
        <v>23.057408400000003</v>
      </c>
      <c r="AL98">
        <v>1.0007495092082614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1.8658951999999993</v>
      </c>
      <c r="AS98">
        <v>1.9323885697294083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643.9802348713954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10.249856720826216</v>
      </c>
      <c r="L99">
        <f t="shared" si="2"/>
        <v>0.20272429296506822</v>
      </c>
      <c r="M99">
        <f t="shared" si="2"/>
        <v>1.3887147247652345</v>
      </c>
      <c r="N99">
        <f t="shared" si="2"/>
        <v>1.1451025317117391</v>
      </c>
      <c r="O99">
        <f t="shared" si="2"/>
        <v>0.84600654270343167</v>
      </c>
      <c r="P99">
        <f t="shared" si="2"/>
        <v>0.59409405957093964</v>
      </c>
      <c r="Q99">
        <f t="shared" si="2"/>
        <v>0.20167953709536074</v>
      </c>
      <c r="R99">
        <f t="shared" si="2"/>
        <v>0.38901435884073704</v>
      </c>
      <c r="S99">
        <f t="shared" si="2"/>
        <v>0.24359256335642007</v>
      </c>
      <c r="T99">
        <f t="shared" si="2"/>
        <v>0</v>
      </c>
      <c r="U99">
        <f t="shared" si="2"/>
        <v>1.4339883958695347</v>
      </c>
      <c r="V99">
        <f t="shared" si="2"/>
        <v>0.18838010100861083</v>
      </c>
      <c r="W99">
        <f t="shared" si="2"/>
        <v>0.29058644915189452</v>
      </c>
      <c r="X99">
        <f t="shared" si="2"/>
        <v>0.46244345963407296</v>
      </c>
      <c r="Y99">
        <f t="shared" si="2"/>
        <v>0</v>
      </c>
      <c r="Z99">
        <f t="shared" si="2"/>
        <v>1.8139817374727266E-2</v>
      </c>
      <c r="AA99">
        <f t="shared" si="2"/>
        <v>3.5651168398417733E-2</v>
      </c>
      <c r="AB99">
        <f t="shared" si="2"/>
        <v>4.3540313146811699E-2</v>
      </c>
      <c r="AC99">
        <f t="shared" si="2"/>
        <v>0</v>
      </c>
      <c r="AD99">
        <f t="shared" si="2"/>
        <v>3.6279906000000001E-2</v>
      </c>
      <c r="AE99">
        <f t="shared" si="2"/>
        <v>0.11836361299717452</v>
      </c>
      <c r="AF99">
        <f t="shared" si="2"/>
        <v>0.1917874717137423</v>
      </c>
      <c r="AG99">
        <f t="shared" si="2"/>
        <v>0.55783438704239974</v>
      </c>
      <c r="AH99">
        <f t="shared" si="2"/>
        <v>0.23606787338040133</v>
      </c>
      <c r="AI99">
        <f t="shared" si="2"/>
        <v>0</v>
      </c>
      <c r="AJ99">
        <f t="shared" si="2"/>
        <v>0</v>
      </c>
      <c r="AK99">
        <f t="shared" si="2"/>
        <v>0.55337780159999972</v>
      </c>
      <c r="AL99">
        <f t="shared" si="2"/>
        <v>0.12259179958416531</v>
      </c>
      <c r="AM99">
        <f t="shared" si="2"/>
        <v>1.0133970507426858E-2</v>
      </c>
      <c r="AN99">
        <f t="shared" si="2"/>
        <v>0</v>
      </c>
      <c r="AO99">
        <f t="shared" si="2"/>
        <v>0</v>
      </c>
      <c r="AP99">
        <f t="shared" si="2"/>
        <v>9.1736982525683491E-3</v>
      </c>
      <c r="AQ99">
        <f t="shared" si="2"/>
        <v>0.31507904999999997</v>
      </c>
      <c r="AR99">
        <f t="shared" si="2"/>
        <v>5.3282971430117711E-2</v>
      </c>
      <c r="AS99">
        <f t="shared" si="2"/>
        <v>4.7371937166071916E-2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19.984859516093273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84.811320770877941</v>
      </c>
      <c r="L3">
        <v>22.199769040703973</v>
      </c>
      <c r="M3">
        <v>0</v>
      </c>
      <c r="N3">
        <v>28.861587388893781</v>
      </c>
      <c r="O3">
        <v>24.230187387357095</v>
      </c>
      <c r="P3">
        <v>66.360004955937285</v>
      </c>
      <c r="Q3">
        <v>2.8895641311475413</v>
      </c>
      <c r="R3">
        <v>6.3132611827697254</v>
      </c>
      <c r="S3">
        <v>3.8507513458950204</v>
      </c>
      <c r="T3">
        <v>0</v>
      </c>
      <c r="U3">
        <v>318.38742354316634</v>
      </c>
      <c r="V3">
        <v>3.1696959543269227</v>
      </c>
      <c r="W3">
        <v>8.4993478737395876</v>
      </c>
      <c r="X3">
        <v>36.05092049038258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13.332261800000001</v>
      </c>
      <c r="AL3">
        <v>0.34066349079173847</v>
      </c>
      <c r="AM3">
        <v>0</v>
      </c>
      <c r="AN3">
        <v>0</v>
      </c>
      <c r="AO3">
        <v>0</v>
      </c>
      <c r="AP3">
        <v>0</v>
      </c>
      <c r="AQ3">
        <v>0</v>
      </c>
      <c r="AR3">
        <v>0.32369386159420288</v>
      </c>
      <c r="AS3">
        <v>1.1176323193577162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620.73808553694141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84.811320770877941</v>
      </c>
      <c r="L4">
        <v>22.199769040703973</v>
      </c>
      <c r="M4">
        <v>0</v>
      </c>
      <c r="N4">
        <v>28.861587388893781</v>
      </c>
      <c r="O4">
        <v>24.230187387357095</v>
      </c>
      <c r="P4">
        <v>66.418126640799883</v>
      </c>
      <c r="Q4">
        <v>2.8895641311475413</v>
      </c>
      <c r="R4">
        <v>5.8327983999999997</v>
      </c>
      <c r="S4">
        <v>3.8507513458950204</v>
      </c>
      <c r="T4">
        <v>0</v>
      </c>
      <c r="U4">
        <v>318.38742354316634</v>
      </c>
      <c r="V4">
        <v>2.8881725383920509</v>
      </c>
      <c r="W4">
        <v>8.4993478737395876</v>
      </c>
      <c r="X4">
        <v>36.05092049038258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13.332261800000001</v>
      </c>
      <c r="AL4">
        <v>0.34066349079173847</v>
      </c>
      <c r="AM4">
        <v>0</v>
      </c>
      <c r="AN4">
        <v>0</v>
      </c>
      <c r="AO4">
        <v>0</v>
      </c>
      <c r="AP4">
        <v>0</v>
      </c>
      <c r="AQ4">
        <v>0</v>
      </c>
      <c r="AR4">
        <v>0.32369386159420288</v>
      </c>
      <c r="AS4">
        <v>1.1176323193577162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620.03422102309946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84.811320770877941</v>
      </c>
      <c r="L5">
        <v>22.199769040703973</v>
      </c>
      <c r="M5">
        <v>0</v>
      </c>
      <c r="N5">
        <v>28.861587388893781</v>
      </c>
      <c r="O5">
        <v>24.230187387357095</v>
      </c>
      <c r="P5">
        <v>66.418126640799883</v>
      </c>
      <c r="Q5">
        <v>2.8895641311475413</v>
      </c>
      <c r="R5">
        <v>5.8327983999999997</v>
      </c>
      <c r="S5">
        <v>3.8507513458950204</v>
      </c>
      <c r="T5">
        <v>0</v>
      </c>
      <c r="U5">
        <v>318.38742354316634</v>
      </c>
      <c r="V5">
        <v>2.8881725383920509</v>
      </c>
      <c r="W5">
        <v>5.7691207071713153</v>
      </c>
      <c r="X5">
        <v>36.05092049038258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13.332261800000001</v>
      </c>
      <c r="AL5">
        <v>0.34066349079173847</v>
      </c>
      <c r="AM5">
        <v>0</v>
      </c>
      <c r="AN5">
        <v>0</v>
      </c>
      <c r="AO5">
        <v>0</v>
      </c>
      <c r="AP5">
        <v>0</v>
      </c>
      <c r="AQ5">
        <v>0</v>
      </c>
      <c r="AR5">
        <v>0.32369386159420288</v>
      </c>
      <c r="AS5">
        <v>1.1176323193577162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617.30399385653118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84.811320770877941</v>
      </c>
      <c r="L6">
        <v>22.199769040703973</v>
      </c>
      <c r="M6">
        <v>0</v>
      </c>
      <c r="N6">
        <v>28.861587388893781</v>
      </c>
      <c r="O6">
        <v>24.230187387357095</v>
      </c>
      <c r="P6">
        <v>66.418126640799883</v>
      </c>
      <c r="Q6">
        <v>2.8895641311475413</v>
      </c>
      <c r="R6">
        <v>5.8327983999999997</v>
      </c>
      <c r="S6">
        <v>3.8507513458950204</v>
      </c>
      <c r="T6">
        <v>0</v>
      </c>
      <c r="U6">
        <v>318.38742354316634</v>
      </c>
      <c r="V6">
        <v>2.8881725383920509</v>
      </c>
      <c r="W6">
        <v>5.7691207071713153</v>
      </c>
      <c r="X6">
        <v>19.500988843813388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13.332261800000001</v>
      </c>
      <c r="AL6">
        <v>0.34066349079173847</v>
      </c>
      <c r="AM6">
        <v>0</v>
      </c>
      <c r="AN6">
        <v>0</v>
      </c>
      <c r="AO6">
        <v>0</v>
      </c>
      <c r="AP6">
        <v>0</v>
      </c>
      <c r="AQ6">
        <v>0</v>
      </c>
      <c r="AR6">
        <v>0.32369386159420288</v>
      </c>
      <c r="AS6">
        <v>1.1176323193577162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600.75406220996194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84.811320770877941</v>
      </c>
      <c r="L7">
        <v>22.199769040703973</v>
      </c>
      <c r="M7">
        <v>0</v>
      </c>
      <c r="N7">
        <v>28.861587388893781</v>
      </c>
      <c r="O7">
        <v>24.230187387357095</v>
      </c>
      <c r="P7">
        <v>66.418126640799883</v>
      </c>
      <c r="Q7">
        <v>2.8895641311475413</v>
      </c>
      <c r="R7">
        <v>5.8327983999999997</v>
      </c>
      <c r="S7">
        <v>3.8507513458950204</v>
      </c>
      <c r="T7">
        <v>0</v>
      </c>
      <c r="U7">
        <v>318.38742354316634</v>
      </c>
      <c r="V7">
        <v>2.8881725383920509</v>
      </c>
      <c r="W7">
        <v>5.7691207071713153</v>
      </c>
      <c r="X7">
        <v>19.500988843813388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13.332261800000001</v>
      </c>
      <c r="AL7">
        <v>0.34066349079173847</v>
      </c>
      <c r="AM7">
        <v>0</v>
      </c>
      <c r="AN7">
        <v>0</v>
      </c>
      <c r="AO7">
        <v>0</v>
      </c>
      <c r="AP7">
        <v>0</v>
      </c>
      <c r="AQ7">
        <v>0</v>
      </c>
      <c r="AR7">
        <v>0.32369386159420288</v>
      </c>
      <c r="AS7">
        <v>1.1176323193577162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600.75406220996194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84.811320770877941</v>
      </c>
      <c r="L8">
        <v>22.199769040703973</v>
      </c>
      <c r="M8">
        <v>0</v>
      </c>
      <c r="N8">
        <v>28.861587388893781</v>
      </c>
      <c r="O8">
        <v>24.230187387357095</v>
      </c>
      <c r="P8">
        <v>66.418126640799883</v>
      </c>
      <c r="Q8">
        <v>2.8895641311475413</v>
      </c>
      <c r="R8">
        <v>5.8327983999999997</v>
      </c>
      <c r="S8">
        <v>3.8507513458950204</v>
      </c>
      <c r="T8">
        <v>0</v>
      </c>
      <c r="U8">
        <v>318.38742354316634</v>
      </c>
      <c r="V8">
        <v>2.8881725383920509</v>
      </c>
      <c r="W8">
        <v>5.7691207071713153</v>
      </c>
      <c r="X8">
        <v>19.500988843813388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13.332261800000001</v>
      </c>
      <c r="AL8">
        <v>0.34066349079173847</v>
      </c>
      <c r="AM8">
        <v>0</v>
      </c>
      <c r="AN8">
        <v>0</v>
      </c>
      <c r="AO8">
        <v>0</v>
      </c>
      <c r="AP8">
        <v>0</v>
      </c>
      <c r="AQ8">
        <v>0</v>
      </c>
      <c r="AR8">
        <v>0.32369386159420288</v>
      </c>
      <c r="AS8">
        <v>1.1176323193577162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600.75406220996194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84.811320770877941</v>
      </c>
      <c r="L9">
        <v>22.199769040703973</v>
      </c>
      <c r="M9">
        <v>0</v>
      </c>
      <c r="N9">
        <v>28.861587388893781</v>
      </c>
      <c r="O9">
        <v>24.230187387357095</v>
      </c>
      <c r="P9">
        <v>66.418126640799883</v>
      </c>
      <c r="Q9">
        <v>2.8895641311475413</v>
      </c>
      <c r="R9">
        <v>5.8327983999999997</v>
      </c>
      <c r="S9">
        <v>3.8507513458950204</v>
      </c>
      <c r="T9">
        <v>0</v>
      </c>
      <c r="U9">
        <v>318.38742354316634</v>
      </c>
      <c r="V9">
        <v>2.8881725383920509</v>
      </c>
      <c r="W9">
        <v>5.7691207071713153</v>
      </c>
      <c r="X9">
        <v>19.500988843813388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13.332261800000001</v>
      </c>
      <c r="AL9">
        <v>0.34066349079173847</v>
      </c>
      <c r="AM9">
        <v>0</v>
      </c>
      <c r="AN9">
        <v>0</v>
      </c>
      <c r="AO9">
        <v>0</v>
      </c>
      <c r="AP9">
        <v>0</v>
      </c>
      <c r="AQ9">
        <v>0</v>
      </c>
      <c r="AR9">
        <v>0.45856626159420288</v>
      </c>
      <c r="AS9">
        <v>1.1176323193577162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600.88893460996201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84.811320770877941</v>
      </c>
      <c r="L10">
        <v>22.199769040703973</v>
      </c>
      <c r="M10">
        <v>0</v>
      </c>
      <c r="N10">
        <v>28.861587388893781</v>
      </c>
      <c r="O10">
        <v>24.230187387357095</v>
      </c>
      <c r="P10">
        <v>66.418126640799883</v>
      </c>
      <c r="Q10">
        <v>2.8895641311475413</v>
      </c>
      <c r="R10">
        <v>5.8327983999999997</v>
      </c>
      <c r="S10">
        <v>3.8507513458950204</v>
      </c>
      <c r="T10">
        <v>0</v>
      </c>
      <c r="U10">
        <v>318.38742354316634</v>
      </c>
      <c r="V10">
        <v>2.8881725383920509</v>
      </c>
      <c r="W10">
        <v>5.7691207071713153</v>
      </c>
      <c r="X10">
        <v>19.500988843813388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13.332261800000001</v>
      </c>
      <c r="AL10">
        <v>0.34066349079173847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0.45856626159420288</v>
      </c>
      <c r="AS10">
        <v>1.1176323193577162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600.88893460996201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84.811320770877941</v>
      </c>
      <c r="L11">
        <v>22.199769040703973</v>
      </c>
      <c r="M11">
        <v>0</v>
      </c>
      <c r="N11">
        <v>28.863087066104992</v>
      </c>
      <c r="O11">
        <v>24.230187387357095</v>
      </c>
      <c r="P11">
        <v>66.415923466325097</v>
      </c>
      <c r="Q11">
        <v>2.8895641311475413</v>
      </c>
      <c r="R11">
        <v>5.8327983999999997</v>
      </c>
      <c r="S11">
        <v>3.8507513458950204</v>
      </c>
      <c r="T11">
        <v>0</v>
      </c>
      <c r="U11">
        <v>318.38742354316634</v>
      </c>
      <c r="V11">
        <v>2.8881725383920509</v>
      </c>
      <c r="W11">
        <v>5.7691207071713153</v>
      </c>
      <c r="X11">
        <v>19.500988843813388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13.332261800000001</v>
      </c>
      <c r="AL11">
        <v>0.34066349079173847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0.45856626159420288</v>
      </c>
      <c r="AS11">
        <v>1.1176323193577162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600.88823111269835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84.811320770877941</v>
      </c>
      <c r="L12">
        <v>22.199769040703973</v>
      </c>
      <c r="M12">
        <v>0</v>
      </c>
      <c r="N12">
        <v>28.863087066104992</v>
      </c>
      <c r="O12">
        <v>24.230187387357095</v>
      </c>
      <c r="P12">
        <v>66.415923466325097</v>
      </c>
      <c r="Q12">
        <v>2.8895641311475413</v>
      </c>
      <c r="R12">
        <v>5.8327983999999997</v>
      </c>
      <c r="S12">
        <v>3.8507513458950204</v>
      </c>
      <c r="T12">
        <v>0</v>
      </c>
      <c r="U12">
        <v>318.38742354316634</v>
      </c>
      <c r="V12">
        <v>2.8881725383920509</v>
      </c>
      <c r="W12">
        <v>5.7691207071713153</v>
      </c>
      <c r="X12">
        <v>19.500988843813388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13.332261800000001</v>
      </c>
      <c r="AL12">
        <v>0.34066349079173847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0.45856626159420288</v>
      </c>
      <c r="AS12">
        <v>1.1176323193577162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600.88823111269835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84.811320770877941</v>
      </c>
      <c r="L13">
        <v>22.199769040703973</v>
      </c>
      <c r="M13">
        <v>0</v>
      </c>
      <c r="N13">
        <v>28.863087066104992</v>
      </c>
      <c r="O13">
        <v>24.230187387357095</v>
      </c>
      <c r="P13">
        <v>66.415923466325097</v>
      </c>
      <c r="Q13">
        <v>2.8895641311475413</v>
      </c>
      <c r="R13">
        <v>5.8327983999999997</v>
      </c>
      <c r="S13">
        <v>3.8507513458950204</v>
      </c>
      <c r="T13">
        <v>0</v>
      </c>
      <c r="U13">
        <v>318.38742354316634</v>
      </c>
      <c r="V13">
        <v>2.8881725383920509</v>
      </c>
      <c r="W13">
        <v>5.7691207071713153</v>
      </c>
      <c r="X13">
        <v>19.500988843813388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13.332261800000001</v>
      </c>
      <c r="AL13">
        <v>0.34066349079173847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0.45856626159420288</v>
      </c>
      <c r="AS13">
        <v>1.1176323193577162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600.88823111269835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84.811320770877941</v>
      </c>
      <c r="L14">
        <v>22.199769040703973</v>
      </c>
      <c r="M14">
        <v>0</v>
      </c>
      <c r="N14">
        <v>28.863087066104992</v>
      </c>
      <c r="O14">
        <v>24.230187387357095</v>
      </c>
      <c r="P14">
        <v>66.415923466325097</v>
      </c>
      <c r="Q14">
        <v>2.8895641311475413</v>
      </c>
      <c r="R14">
        <v>5.8327983999999997</v>
      </c>
      <c r="S14">
        <v>3.8507513458950204</v>
      </c>
      <c r="T14">
        <v>0</v>
      </c>
      <c r="U14">
        <v>318.38742354316634</v>
      </c>
      <c r="V14">
        <v>2.8881725383920509</v>
      </c>
      <c r="W14">
        <v>5.7691207071713153</v>
      </c>
      <c r="X14">
        <v>19.500988843813388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13.332261800000001</v>
      </c>
      <c r="AL14">
        <v>0.34066349079173847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0.45856626159420288</v>
      </c>
      <c r="AS14">
        <v>1.1176323193577162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600.88823111269835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84.811320770877941</v>
      </c>
      <c r="L15">
        <v>22.199769040703973</v>
      </c>
      <c r="M15">
        <v>0</v>
      </c>
      <c r="N15">
        <v>28.863087066104992</v>
      </c>
      <c r="O15">
        <v>24.230187387357095</v>
      </c>
      <c r="P15">
        <v>66.415923466325097</v>
      </c>
      <c r="Q15">
        <v>2.8895641311475413</v>
      </c>
      <c r="R15">
        <v>5.8327983999999997</v>
      </c>
      <c r="S15">
        <v>3.8507513458950204</v>
      </c>
      <c r="T15">
        <v>0</v>
      </c>
      <c r="U15">
        <v>318.38742354316634</v>
      </c>
      <c r="V15">
        <v>2.8881725383920509</v>
      </c>
      <c r="W15">
        <v>5.7691207071713153</v>
      </c>
      <c r="X15">
        <v>19.500988843813388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13.332261800000001</v>
      </c>
      <c r="AL15">
        <v>0.34066349079173847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0.45856626159420288</v>
      </c>
      <c r="AS15">
        <v>1.1176323193577162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600.88823111269835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84.811320770877941</v>
      </c>
      <c r="L16">
        <v>22.199769040703973</v>
      </c>
      <c r="M16">
        <v>0</v>
      </c>
      <c r="N16">
        <v>28.863087066104992</v>
      </c>
      <c r="O16">
        <v>24.230187387357095</v>
      </c>
      <c r="P16">
        <v>66.415923466325097</v>
      </c>
      <c r="Q16">
        <v>2.8895641311475413</v>
      </c>
      <c r="R16">
        <v>5.8327983999999997</v>
      </c>
      <c r="S16">
        <v>3.8507513458950204</v>
      </c>
      <c r="T16">
        <v>0</v>
      </c>
      <c r="U16">
        <v>318.38742354316634</v>
      </c>
      <c r="V16">
        <v>2.8881725383920509</v>
      </c>
      <c r="W16">
        <v>5.7691207071713153</v>
      </c>
      <c r="X16">
        <v>19.500988843813388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13.332261800000001</v>
      </c>
      <c r="AL16">
        <v>0.34066349079173847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0.45856626159420288</v>
      </c>
      <c r="AS16">
        <v>1.1176323193577162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600.88823111269835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84.811320770877941</v>
      </c>
      <c r="L17">
        <v>22.199769040703973</v>
      </c>
      <c r="M17">
        <v>0</v>
      </c>
      <c r="N17">
        <v>28.863087066104992</v>
      </c>
      <c r="O17">
        <v>24.230187387357095</v>
      </c>
      <c r="P17">
        <v>66.415923466325097</v>
      </c>
      <c r="Q17">
        <v>2.8895641311475413</v>
      </c>
      <c r="R17">
        <v>5.8327983999999997</v>
      </c>
      <c r="S17">
        <v>3.8507513458950204</v>
      </c>
      <c r="T17">
        <v>0</v>
      </c>
      <c r="U17">
        <v>318.38742354316634</v>
      </c>
      <c r="V17">
        <v>2.8881725383920509</v>
      </c>
      <c r="W17">
        <v>5.7691207071713153</v>
      </c>
      <c r="X17">
        <v>19.500988843813388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13.332261800000001</v>
      </c>
      <c r="AL17">
        <v>0.34066349079173847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0.32369386159420288</v>
      </c>
      <c r="AS17">
        <v>1.1176323193577162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600.75335871269829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84.811320770877941</v>
      </c>
      <c r="L18">
        <v>22.199769040703973</v>
      </c>
      <c r="M18">
        <v>0</v>
      </c>
      <c r="N18">
        <v>28.863087066104992</v>
      </c>
      <c r="O18">
        <v>24.230187387357095</v>
      </c>
      <c r="P18">
        <v>66.415923466325097</v>
      </c>
      <c r="Q18">
        <v>2.8895641311475413</v>
      </c>
      <c r="R18">
        <v>5.8327983999999997</v>
      </c>
      <c r="S18">
        <v>3.8507513458950204</v>
      </c>
      <c r="T18">
        <v>0</v>
      </c>
      <c r="U18">
        <v>318.38742354316634</v>
      </c>
      <c r="V18">
        <v>2.8881725383920509</v>
      </c>
      <c r="W18">
        <v>5.7691207071713153</v>
      </c>
      <c r="X18">
        <v>19.500988843813388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3.4709922</v>
      </c>
      <c r="AI18">
        <v>0</v>
      </c>
      <c r="AJ18">
        <v>0</v>
      </c>
      <c r="AK18">
        <v>13.332261800000001</v>
      </c>
      <c r="AL18">
        <v>0.34066349079173847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0.32369386159420288</v>
      </c>
      <c r="AS18">
        <v>1.1176323193577162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604.22435091269824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84.811320770877941</v>
      </c>
      <c r="L19">
        <v>22.199769040703973</v>
      </c>
      <c r="M19">
        <v>0</v>
      </c>
      <c r="N19">
        <v>28.863087066104992</v>
      </c>
      <c r="O19">
        <v>24.230187387357095</v>
      </c>
      <c r="P19">
        <v>66.415923466325097</v>
      </c>
      <c r="Q19">
        <v>2.8895641311475413</v>
      </c>
      <c r="R19">
        <v>5.8327983999999997</v>
      </c>
      <c r="S19">
        <v>3.8507513458950204</v>
      </c>
      <c r="T19">
        <v>0</v>
      </c>
      <c r="U19">
        <v>318.38742354316634</v>
      </c>
      <c r="V19">
        <v>2.8881725383920509</v>
      </c>
      <c r="W19">
        <v>5.7691207071713153</v>
      </c>
      <c r="X19">
        <v>19.500988843813388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4.0267970307092753</v>
      </c>
      <c r="AF19">
        <v>0</v>
      </c>
      <c r="AG19">
        <v>0</v>
      </c>
      <c r="AH19">
        <v>5.5535875199999998</v>
      </c>
      <c r="AI19">
        <v>0</v>
      </c>
      <c r="AJ19">
        <v>0</v>
      </c>
      <c r="AK19">
        <v>13.332261800000001</v>
      </c>
      <c r="AL19">
        <v>0.34066349079173847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0.32369386159420288</v>
      </c>
      <c r="AS19">
        <v>1.1176323193577162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610.33374326340754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84.811320770877941</v>
      </c>
      <c r="L20">
        <v>22.199769040703973</v>
      </c>
      <c r="M20">
        <v>0</v>
      </c>
      <c r="N20">
        <v>28.863087066104992</v>
      </c>
      <c r="O20">
        <v>24.230187387357095</v>
      </c>
      <c r="P20">
        <v>66.415923466325097</v>
      </c>
      <c r="Q20">
        <v>2.8895641311475413</v>
      </c>
      <c r="R20">
        <v>5.8327983999999997</v>
      </c>
      <c r="S20">
        <v>3.8507513458950204</v>
      </c>
      <c r="T20">
        <v>0</v>
      </c>
      <c r="U20">
        <v>318.38742354316634</v>
      </c>
      <c r="V20">
        <v>2.8881725383920509</v>
      </c>
      <c r="W20">
        <v>5.7691207071713153</v>
      </c>
      <c r="X20">
        <v>19.500988843813388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4.0267970307092753</v>
      </c>
      <c r="AF20">
        <v>0</v>
      </c>
      <c r="AG20">
        <v>0</v>
      </c>
      <c r="AH20">
        <v>5.5535875199999998</v>
      </c>
      <c r="AI20">
        <v>0</v>
      </c>
      <c r="AJ20">
        <v>0</v>
      </c>
      <c r="AK20">
        <v>13.332261800000001</v>
      </c>
      <c r="AL20">
        <v>0.34066349079173847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0.32369386159420288</v>
      </c>
      <c r="AS20">
        <v>1.1176323193577162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610.33374326340754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84.811320770877941</v>
      </c>
      <c r="L21">
        <v>22.199769040703973</v>
      </c>
      <c r="M21">
        <v>0</v>
      </c>
      <c r="N21">
        <v>28.443419199571391</v>
      </c>
      <c r="O21">
        <v>24.230187387357095</v>
      </c>
      <c r="P21">
        <v>66.261494690800291</v>
      </c>
      <c r="Q21">
        <v>2.8895641311475413</v>
      </c>
      <c r="R21">
        <v>5.8327983999999997</v>
      </c>
      <c r="S21">
        <v>3.8507513458950204</v>
      </c>
      <c r="T21">
        <v>0</v>
      </c>
      <c r="U21">
        <v>318.38742354316634</v>
      </c>
      <c r="V21">
        <v>2.8881725383920509</v>
      </c>
      <c r="W21">
        <v>5.7691207071713153</v>
      </c>
      <c r="X21">
        <v>18.189516295197038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4.0267970307092753</v>
      </c>
      <c r="AF21">
        <v>0</v>
      </c>
      <c r="AG21">
        <v>0</v>
      </c>
      <c r="AH21">
        <v>5.5535875199999998</v>
      </c>
      <c r="AI21">
        <v>0</v>
      </c>
      <c r="AJ21">
        <v>0</v>
      </c>
      <c r="AK21">
        <v>13.332261800000001</v>
      </c>
      <c r="AL21">
        <v>0.34066349079173847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0.32369386159420288</v>
      </c>
      <c r="AS21">
        <v>1.1176323193577162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608.44817407273274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84.811320770877941</v>
      </c>
      <c r="L22">
        <v>22.199769040703973</v>
      </c>
      <c r="M22">
        <v>0</v>
      </c>
      <c r="N22">
        <v>28.861587388893781</v>
      </c>
      <c r="O22">
        <v>24.230187387357095</v>
      </c>
      <c r="P22">
        <v>66.418126640799883</v>
      </c>
      <c r="Q22">
        <v>2.8895641311475413</v>
      </c>
      <c r="R22">
        <v>5.8327983999999997</v>
      </c>
      <c r="S22">
        <v>3.8507513458950204</v>
      </c>
      <c r="T22">
        <v>0</v>
      </c>
      <c r="U22">
        <v>318.38742354316634</v>
      </c>
      <c r="V22">
        <v>2.8881725383920509</v>
      </c>
      <c r="W22">
        <v>5.7691207071713153</v>
      </c>
      <c r="X22">
        <v>19.240534292484124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4.0267970307092753</v>
      </c>
      <c r="AF22">
        <v>0</v>
      </c>
      <c r="AG22">
        <v>0</v>
      </c>
      <c r="AH22">
        <v>5.5535875199999998</v>
      </c>
      <c r="AI22">
        <v>0</v>
      </c>
      <c r="AJ22">
        <v>0</v>
      </c>
      <c r="AK22">
        <v>13.332261800000001</v>
      </c>
      <c r="AL22">
        <v>0.34066349079173847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0.32369386159420288</v>
      </c>
      <c r="AS22">
        <v>1.1176323193577162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610.0739922093419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84.811320770877941</v>
      </c>
      <c r="L23">
        <v>22.199769040703973</v>
      </c>
      <c r="M23">
        <v>0</v>
      </c>
      <c r="N23">
        <v>28.861587388893781</v>
      </c>
      <c r="O23">
        <v>24.230187387357095</v>
      </c>
      <c r="P23">
        <v>66.418126640799883</v>
      </c>
      <c r="Q23">
        <v>2.8895641311475413</v>
      </c>
      <c r="R23">
        <v>5.7700995022905754</v>
      </c>
      <c r="S23">
        <v>3.8507513458950204</v>
      </c>
      <c r="T23">
        <v>0</v>
      </c>
      <c r="U23">
        <v>318.38742354316634</v>
      </c>
      <c r="V23">
        <v>2.8883885652463386</v>
      </c>
      <c r="W23">
        <v>5.770516914241961</v>
      </c>
      <c r="X23">
        <v>19.240534292484124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4.0267970307092753</v>
      </c>
      <c r="AF23">
        <v>0</v>
      </c>
      <c r="AG23">
        <v>0</v>
      </c>
      <c r="AH23">
        <v>5.5535875199999998</v>
      </c>
      <c r="AI23">
        <v>0</v>
      </c>
      <c r="AJ23">
        <v>0</v>
      </c>
      <c r="AK23">
        <v>13.332261800000001</v>
      </c>
      <c r="AL23">
        <v>0.34066349079173847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0.32369386159420288</v>
      </c>
      <c r="AS23">
        <v>1.1176323193577162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610.01290554555749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84.811320770877941</v>
      </c>
      <c r="L24">
        <v>22.130441532161477</v>
      </c>
      <c r="M24">
        <v>0</v>
      </c>
      <c r="N24">
        <v>28.861587388893781</v>
      </c>
      <c r="O24">
        <v>24.230187387357095</v>
      </c>
      <c r="P24">
        <v>66.418126640799883</v>
      </c>
      <c r="Q24">
        <v>2.8891311533546324</v>
      </c>
      <c r="R24">
        <v>5.7689362160220981</v>
      </c>
      <c r="S24">
        <v>3.8497925233402488</v>
      </c>
      <c r="T24">
        <v>0</v>
      </c>
      <c r="U24">
        <v>318.38742354316634</v>
      </c>
      <c r="V24">
        <v>2.8904792257882881</v>
      </c>
      <c r="W24">
        <v>8.4712263219424457</v>
      </c>
      <c r="X24">
        <v>35.221150206707534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4.0267970307092753</v>
      </c>
      <c r="AF24">
        <v>0</v>
      </c>
      <c r="AG24">
        <v>0</v>
      </c>
      <c r="AH24">
        <v>7.4047833599999997</v>
      </c>
      <c r="AI24">
        <v>0</v>
      </c>
      <c r="AJ24">
        <v>0</v>
      </c>
      <c r="AK24">
        <v>13.332261800000001</v>
      </c>
      <c r="AL24">
        <v>0.34066349079173847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0.32369386159420288</v>
      </c>
      <c r="AS24">
        <v>1.1176323193577162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630.47563477286474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84.811320770877941</v>
      </c>
      <c r="L25">
        <v>22.130048501371956</v>
      </c>
      <c r="M25">
        <v>0</v>
      </c>
      <c r="N25">
        <v>28.861587388893781</v>
      </c>
      <c r="O25">
        <v>24.230187387357095</v>
      </c>
      <c r="P25">
        <v>66.418126640799883</v>
      </c>
      <c r="Q25">
        <v>2.8891311533546324</v>
      </c>
      <c r="R25">
        <v>5.7689362160220981</v>
      </c>
      <c r="S25">
        <v>3.8497925233402488</v>
      </c>
      <c r="T25">
        <v>0</v>
      </c>
      <c r="U25">
        <v>318.38742354316634</v>
      </c>
      <c r="V25">
        <v>2.8904792257882881</v>
      </c>
      <c r="W25">
        <v>8.501761458022111</v>
      </c>
      <c r="X25">
        <v>36.047467711034386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4.0267970307092753</v>
      </c>
      <c r="AF25">
        <v>0</v>
      </c>
      <c r="AG25">
        <v>0</v>
      </c>
      <c r="AH25">
        <v>11.33857452</v>
      </c>
      <c r="AI25">
        <v>0</v>
      </c>
      <c r="AJ25">
        <v>0</v>
      </c>
      <c r="AK25">
        <v>13.332261800000001</v>
      </c>
      <c r="AL25">
        <v>0.34066349079173847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0.32369386159420288</v>
      </c>
      <c r="AS25">
        <v>1.1176323193577162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635.26588554248167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84.658300007975782</v>
      </c>
      <c r="L26">
        <v>22.130039307614354</v>
      </c>
      <c r="M26">
        <v>0</v>
      </c>
      <c r="N26">
        <v>28.861587388893781</v>
      </c>
      <c r="O26">
        <v>24.230187387357095</v>
      </c>
      <c r="P26">
        <v>66.418126640799883</v>
      </c>
      <c r="Q26">
        <v>2.8891311533546324</v>
      </c>
      <c r="R26">
        <v>9.906556268649064</v>
      </c>
      <c r="S26">
        <v>3.8497925233402488</v>
      </c>
      <c r="T26">
        <v>0</v>
      </c>
      <c r="U26">
        <v>318.38742354316634</v>
      </c>
      <c r="V26">
        <v>5.070574633901705</v>
      </c>
      <c r="W26">
        <v>8.501761458022111</v>
      </c>
      <c r="X26">
        <v>36.047467711034386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11.431134413600844</v>
      </c>
      <c r="AI26">
        <v>0</v>
      </c>
      <c r="AJ26">
        <v>0</v>
      </c>
      <c r="AK26">
        <v>13.332261800000001</v>
      </c>
      <c r="AL26">
        <v>0.34066349079173847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0.32369386159420288</v>
      </c>
      <c r="AS26">
        <v>1.1176323193577162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641.52313094016313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148.59996671084812</v>
      </c>
      <c r="L27">
        <v>41.839847178973002</v>
      </c>
      <c r="M27">
        <v>0</v>
      </c>
      <c r="N27">
        <v>28.861587388893781</v>
      </c>
      <c r="O27">
        <v>24.230187387357095</v>
      </c>
      <c r="P27">
        <v>66.418126640799883</v>
      </c>
      <c r="Q27">
        <v>4.4336135997706423</v>
      </c>
      <c r="R27">
        <v>10.357276277519</v>
      </c>
      <c r="S27">
        <v>5.5105974668202764</v>
      </c>
      <c r="T27">
        <v>0</v>
      </c>
      <c r="U27">
        <v>318.38742354316634</v>
      </c>
      <c r="V27">
        <v>5.070574633901705</v>
      </c>
      <c r="W27">
        <v>8.501761458022111</v>
      </c>
      <c r="X27">
        <v>36.047467711034386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17.285541206800421</v>
      </c>
      <c r="AI27">
        <v>0</v>
      </c>
      <c r="AJ27">
        <v>0</v>
      </c>
      <c r="AK27">
        <v>13.332261800000001</v>
      </c>
      <c r="AL27">
        <v>0.34066349079173847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0.32369386159420288</v>
      </c>
      <c r="AS27">
        <v>1.1176323193577162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734.68501970635975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154.51725545477021</v>
      </c>
      <c r="L28">
        <v>41.839847178973002</v>
      </c>
      <c r="M28">
        <v>0</v>
      </c>
      <c r="N28">
        <v>28.861587388893781</v>
      </c>
      <c r="O28">
        <v>24.230187387357095</v>
      </c>
      <c r="P28">
        <v>66.418126640799883</v>
      </c>
      <c r="Q28">
        <v>5.2629477334620951</v>
      </c>
      <c r="R28">
        <v>10.357276277519</v>
      </c>
      <c r="S28">
        <v>6.449308003150847</v>
      </c>
      <c r="T28">
        <v>0</v>
      </c>
      <c r="U28">
        <v>318.38742354316634</v>
      </c>
      <c r="V28">
        <v>5.070574633901705</v>
      </c>
      <c r="W28">
        <v>8.501761458022111</v>
      </c>
      <c r="X28">
        <v>36.047467711034386</v>
      </c>
      <c r="Y28">
        <v>0</v>
      </c>
      <c r="Z28">
        <v>0</v>
      </c>
      <c r="AA28">
        <v>1.602095203703704</v>
      </c>
      <c r="AB28">
        <v>0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22.862268573199575</v>
      </c>
      <c r="AI28">
        <v>0</v>
      </c>
      <c r="AJ28">
        <v>0</v>
      </c>
      <c r="AK28">
        <v>13.332261800000001</v>
      </c>
      <c r="AL28">
        <v>0.34066349079173847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0.32369386159420288</v>
      </c>
      <c r="AS28">
        <v>1.1176323193577162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749.54917569040674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157.00876831196871</v>
      </c>
      <c r="L29">
        <v>41.839847178973002</v>
      </c>
      <c r="M29">
        <v>0</v>
      </c>
      <c r="N29">
        <v>28.861587388893781</v>
      </c>
      <c r="O29">
        <v>24.230187387357095</v>
      </c>
      <c r="P29">
        <v>66.418126640799883</v>
      </c>
      <c r="Q29">
        <v>5.3302133015721767</v>
      </c>
      <c r="R29">
        <v>10.357276277519</v>
      </c>
      <c r="S29">
        <v>6.449308003150847</v>
      </c>
      <c r="T29">
        <v>0</v>
      </c>
      <c r="U29">
        <v>318.38742354316634</v>
      </c>
      <c r="V29">
        <v>5.070574633901705</v>
      </c>
      <c r="W29">
        <v>8.501761458022111</v>
      </c>
      <c r="X29">
        <v>36.047467711034386</v>
      </c>
      <c r="Y29">
        <v>0</v>
      </c>
      <c r="Z29">
        <v>0.26878279999999999</v>
      </c>
      <c r="AA29">
        <v>3.4308001400609482</v>
      </c>
      <c r="AB29">
        <v>0.8143330000000002</v>
      </c>
      <c r="AC29">
        <v>0</v>
      </c>
      <c r="AD29">
        <v>2.0978815000000002</v>
      </c>
      <c r="AE29">
        <v>8.0535938074045195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13.332261800000001</v>
      </c>
      <c r="AL29">
        <v>1.7033172000000001</v>
      </c>
      <c r="AM29">
        <v>1.2899034313578397</v>
      </c>
      <c r="AN29">
        <v>0</v>
      </c>
      <c r="AO29">
        <v>0</v>
      </c>
      <c r="AP29">
        <v>0</v>
      </c>
      <c r="AQ29">
        <v>0</v>
      </c>
      <c r="AR29">
        <v>0.32369386159420288</v>
      </c>
      <c r="AS29">
        <v>1.1176323193577162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763.7970102693339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157.00876831196871</v>
      </c>
      <c r="L30">
        <v>41.839847178973002</v>
      </c>
      <c r="M30">
        <v>0</v>
      </c>
      <c r="N30">
        <v>28.861587388893781</v>
      </c>
      <c r="O30">
        <v>24.230187387357095</v>
      </c>
      <c r="P30">
        <v>66.418126640799883</v>
      </c>
      <c r="Q30">
        <v>5.3302133015721767</v>
      </c>
      <c r="R30">
        <v>10.357276277519</v>
      </c>
      <c r="S30">
        <v>6.449308003150847</v>
      </c>
      <c r="T30">
        <v>0</v>
      </c>
      <c r="U30">
        <v>318.38742354316634</v>
      </c>
      <c r="V30">
        <v>5.070574633901705</v>
      </c>
      <c r="W30">
        <v>8.501761458022111</v>
      </c>
      <c r="X30">
        <v>36.047467711034386</v>
      </c>
      <c r="Y30">
        <v>0</v>
      </c>
      <c r="Z30">
        <v>3.1866888259999997</v>
      </c>
      <c r="AA30">
        <v>6.8654605981012677</v>
      </c>
      <c r="AB30">
        <v>6.4364880421605415</v>
      </c>
      <c r="AC30">
        <v>0</v>
      </c>
      <c r="AD30">
        <v>3.8730120000000001</v>
      </c>
      <c r="AE30">
        <v>8.0535938074045195</v>
      </c>
      <c r="AF30">
        <v>0</v>
      </c>
      <c r="AG30">
        <v>0</v>
      </c>
      <c r="AH30">
        <v>22.862268573199575</v>
      </c>
      <c r="AI30">
        <v>0</v>
      </c>
      <c r="AJ30">
        <v>0</v>
      </c>
      <c r="AK30">
        <v>13.332261800000001</v>
      </c>
      <c r="AL30">
        <v>13.626537600000001</v>
      </c>
      <c r="AM30">
        <v>1.9543992000000003</v>
      </c>
      <c r="AN30">
        <v>0</v>
      </c>
      <c r="AO30">
        <v>0</v>
      </c>
      <c r="AP30">
        <v>0</v>
      </c>
      <c r="AQ30">
        <v>0</v>
      </c>
      <c r="AR30">
        <v>6.4738752000000002</v>
      </c>
      <c r="AS30">
        <v>1.1176323193577162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796.28475980258281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157.00778442859544</v>
      </c>
      <c r="L31">
        <v>41.839847178973002</v>
      </c>
      <c r="M31">
        <v>0</v>
      </c>
      <c r="N31">
        <v>28.861587388893781</v>
      </c>
      <c r="O31">
        <v>24.230187387357095</v>
      </c>
      <c r="P31">
        <v>66.418126640799883</v>
      </c>
      <c r="Q31">
        <v>5.3302133015721767</v>
      </c>
      <c r="R31">
        <v>10.357276277519</v>
      </c>
      <c r="S31">
        <v>6.449308003150847</v>
      </c>
      <c r="T31">
        <v>0</v>
      </c>
      <c r="U31">
        <v>318.38742354316634</v>
      </c>
      <c r="V31">
        <v>5.070574633901705</v>
      </c>
      <c r="W31">
        <v>8.501761458022111</v>
      </c>
      <c r="X31">
        <v>36.047467711034386</v>
      </c>
      <c r="Y31">
        <v>0</v>
      </c>
      <c r="Z31">
        <v>3.1866888259999997</v>
      </c>
      <c r="AA31">
        <v>6.8654605981012677</v>
      </c>
      <c r="AB31">
        <v>6.4364880421605415</v>
      </c>
      <c r="AC31">
        <v>0</v>
      </c>
      <c r="AD31">
        <v>4.4642917649507945</v>
      </c>
      <c r="AE31">
        <v>8.0535938074045195</v>
      </c>
      <c r="AF31">
        <v>0</v>
      </c>
      <c r="AG31">
        <v>0</v>
      </c>
      <c r="AH31">
        <v>22.862268573199575</v>
      </c>
      <c r="AI31">
        <v>0</v>
      </c>
      <c r="AJ31">
        <v>0</v>
      </c>
      <c r="AK31">
        <v>13.332261800000001</v>
      </c>
      <c r="AL31">
        <v>13.626537600000001</v>
      </c>
      <c r="AM31">
        <v>1.9543992000000003</v>
      </c>
      <c r="AN31">
        <v>0</v>
      </c>
      <c r="AO31">
        <v>0</v>
      </c>
      <c r="AP31">
        <v>1.7212663262326433</v>
      </c>
      <c r="AQ31">
        <v>0</v>
      </c>
      <c r="AR31">
        <v>6.4738752000000002</v>
      </c>
      <c r="AS31">
        <v>1.1176323193577162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798.59632201039301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157.00778442859544</v>
      </c>
      <c r="L32">
        <v>41.839847178973002</v>
      </c>
      <c r="M32">
        <v>0</v>
      </c>
      <c r="N32">
        <v>28.861587388893781</v>
      </c>
      <c r="O32">
        <v>24.230187387357095</v>
      </c>
      <c r="P32">
        <v>66.418126640799883</v>
      </c>
      <c r="Q32">
        <v>5.3302133015721767</v>
      </c>
      <c r="R32">
        <v>10.357276277519</v>
      </c>
      <c r="S32">
        <v>6.449308003150847</v>
      </c>
      <c r="T32">
        <v>0</v>
      </c>
      <c r="U32">
        <v>318.38742354316634</v>
      </c>
      <c r="V32">
        <v>5.070574633901705</v>
      </c>
      <c r="W32">
        <v>8.501761458022111</v>
      </c>
      <c r="X32">
        <v>36.047467711034386</v>
      </c>
      <c r="Y32">
        <v>0</v>
      </c>
      <c r="Z32">
        <v>3.1866888259999997</v>
      </c>
      <c r="AA32">
        <v>6.8654605981012677</v>
      </c>
      <c r="AB32">
        <v>6.4364880421605415</v>
      </c>
      <c r="AC32">
        <v>0</v>
      </c>
      <c r="AD32">
        <v>4.4642917649507945</v>
      </c>
      <c r="AE32">
        <v>8.0535938074045195</v>
      </c>
      <c r="AF32">
        <v>0</v>
      </c>
      <c r="AG32">
        <v>0</v>
      </c>
      <c r="AH32">
        <v>22.862268573199575</v>
      </c>
      <c r="AI32">
        <v>0</v>
      </c>
      <c r="AJ32">
        <v>0</v>
      </c>
      <c r="AK32">
        <v>13.332261800000001</v>
      </c>
      <c r="AL32">
        <v>13.626537600000001</v>
      </c>
      <c r="AM32">
        <v>1.9543992000000003</v>
      </c>
      <c r="AN32">
        <v>0</v>
      </c>
      <c r="AO32">
        <v>0</v>
      </c>
      <c r="AP32">
        <v>1.7212663262326433</v>
      </c>
      <c r="AQ32">
        <v>0</v>
      </c>
      <c r="AR32">
        <v>6.4738752000000002</v>
      </c>
      <c r="AS32">
        <v>1.1176323193577162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798.59632201039301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157.00778442859544</v>
      </c>
      <c r="L33">
        <v>41.839847178973002</v>
      </c>
      <c r="M33">
        <v>0</v>
      </c>
      <c r="N33">
        <v>28.861587388893781</v>
      </c>
      <c r="O33">
        <v>24.230187387357095</v>
      </c>
      <c r="P33">
        <v>66.418126640799883</v>
      </c>
      <c r="Q33">
        <v>5.3302133015721767</v>
      </c>
      <c r="R33">
        <v>10.357276277519</v>
      </c>
      <c r="S33">
        <v>6.449308003150847</v>
      </c>
      <c r="T33">
        <v>0</v>
      </c>
      <c r="U33">
        <v>318.38742354316634</v>
      </c>
      <c r="V33">
        <v>5.070574633901705</v>
      </c>
      <c r="W33">
        <v>8.501761458022111</v>
      </c>
      <c r="X33">
        <v>36.047467711034386</v>
      </c>
      <c r="Y33">
        <v>0</v>
      </c>
      <c r="Z33">
        <v>3.1866888259999997</v>
      </c>
      <c r="AA33">
        <v>6.8654605981012677</v>
      </c>
      <c r="AB33">
        <v>6.4364880421605415</v>
      </c>
      <c r="AC33">
        <v>0</v>
      </c>
      <c r="AD33">
        <v>6.6964377744133232</v>
      </c>
      <c r="AE33">
        <v>8.0535938074045195</v>
      </c>
      <c r="AF33">
        <v>0</v>
      </c>
      <c r="AG33">
        <v>0</v>
      </c>
      <c r="AH33">
        <v>22.862268573199575</v>
      </c>
      <c r="AI33">
        <v>0</v>
      </c>
      <c r="AJ33">
        <v>0</v>
      </c>
      <c r="AK33">
        <v>13.332261800000001</v>
      </c>
      <c r="AL33">
        <v>10.219903200000003</v>
      </c>
      <c r="AM33">
        <v>1.9543992000000003</v>
      </c>
      <c r="AN33">
        <v>0</v>
      </c>
      <c r="AO33">
        <v>0</v>
      </c>
      <c r="AP33">
        <v>1.7212663262326433</v>
      </c>
      <c r="AQ33">
        <v>0</v>
      </c>
      <c r="AR33">
        <v>0.53948960000000001</v>
      </c>
      <c r="AS33">
        <v>1.1176323193577162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791.48744801985561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157.00778442859544</v>
      </c>
      <c r="L34">
        <v>41.839847178973002</v>
      </c>
      <c r="M34">
        <v>0</v>
      </c>
      <c r="N34">
        <v>28.861587388893781</v>
      </c>
      <c r="O34">
        <v>24.230187387357095</v>
      </c>
      <c r="P34">
        <v>66.418126640799883</v>
      </c>
      <c r="Q34">
        <v>5.3302133015721767</v>
      </c>
      <c r="R34">
        <v>10.357276277519</v>
      </c>
      <c r="S34">
        <v>6.449308003150847</v>
      </c>
      <c r="T34">
        <v>0</v>
      </c>
      <c r="U34">
        <v>318.38742354316634</v>
      </c>
      <c r="V34">
        <v>5.070574633901705</v>
      </c>
      <c r="W34">
        <v>8.501761458022111</v>
      </c>
      <c r="X34">
        <v>36.047467711034386</v>
      </c>
      <c r="Y34">
        <v>0</v>
      </c>
      <c r="Z34">
        <v>3.1866888259999997</v>
      </c>
      <c r="AA34">
        <v>3.4327301720581351</v>
      </c>
      <c r="AB34">
        <v>6.4364880421605415</v>
      </c>
      <c r="AC34">
        <v>0</v>
      </c>
      <c r="AD34">
        <v>6.6964377744133232</v>
      </c>
      <c r="AE34">
        <v>8.0535938074045195</v>
      </c>
      <c r="AF34">
        <v>0</v>
      </c>
      <c r="AG34">
        <v>0</v>
      </c>
      <c r="AH34">
        <v>22.862268573199575</v>
      </c>
      <c r="AI34">
        <v>0</v>
      </c>
      <c r="AJ34">
        <v>0</v>
      </c>
      <c r="AK34">
        <v>13.332261800000001</v>
      </c>
      <c r="AL34">
        <v>10.219903200000003</v>
      </c>
      <c r="AM34">
        <v>1.9543992000000003</v>
      </c>
      <c r="AN34">
        <v>0</v>
      </c>
      <c r="AO34">
        <v>0</v>
      </c>
      <c r="AP34">
        <v>1.7212663262326433</v>
      </c>
      <c r="AQ34">
        <v>0</v>
      </c>
      <c r="AR34">
        <v>0.32369386159420288</v>
      </c>
      <c r="AS34">
        <v>1.1176323193577162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787.83892185540651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157.00778442859544</v>
      </c>
      <c r="L35">
        <v>41.839847178973002</v>
      </c>
      <c r="M35">
        <v>0</v>
      </c>
      <c r="N35">
        <v>28.861587388893781</v>
      </c>
      <c r="O35">
        <v>24.230187387357095</v>
      </c>
      <c r="P35">
        <v>66.418126640799883</v>
      </c>
      <c r="Q35">
        <v>5.3302133015721767</v>
      </c>
      <c r="R35">
        <v>10.357276277519</v>
      </c>
      <c r="S35">
        <v>6.449308003150847</v>
      </c>
      <c r="T35">
        <v>0</v>
      </c>
      <c r="U35">
        <v>318.38742354316634</v>
      </c>
      <c r="V35">
        <v>5.070574633901705</v>
      </c>
      <c r="W35">
        <v>8.501761458022111</v>
      </c>
      <c r="X35">
        <v>36.047467711034386</v>
      </c>
      <c r="Y35">
        <v>0</v>
      </c>
      <c r="Z35">
        <v>3.1866888259999997</v>
      </c>
      <c r="AA35">
        <v>3.4327301720581351</v>
      </c>
      <c r="AB35">
        <v>6.4364880421605415</v>
      </c>
      <c r="AC35">
        <v>0</v>
      </c>
      <c r="AD35">
        <v>4.4642917649507945</v>
      </c>
      <c r="AE35">
        <v>8.0535938074045195</v>
      </c>
      <c r="AF35">
        <v>0</v>
      </c>
      <c r="AG35">
        <v>0</v>
      </c>
      <c r="AH35">
        <v>22.862268573199575</v>
      </c>
      <c r="AI35">
        <v>0</v>
      </c>
      <c r="AJ35">
        <v>0</v>
      </c>
      <c r="AK35">
        <v>13.332261800000001</v>
      </c>
      <c r="AL35">
        <v>10.219903200000003</v>
      </c>
      <c r="AM35">
        <v>1.9543992000000003</v>
      </c>
      <c r="AN35">
        <v>0</v>
      </c>
      <c r="AO35">
        <v>0</v>
      </c>
      <c r="AP35">
        <v>1.7212663262326433</v>
      </c>
      <c r="AQ35">
        <v>0</v>
      </c>
      <c r="AR35">
        <v>0.32369386159420288</v>
      </c>
      <c r="AS35">
        <v>1.1176323193577162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785.60677584594396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157.00778442859544</v>
      </c>
      <c r="L36">
        <v>41.839847178973002</v>
      </c>
      <c r="M36">
        <v>0</v>
      </c>
      <c r="N36">
        <v>28.861587388893781</v>
      </c>
      <c r="O36">
        <v>24.230187387357095</v>
      </c>
      <c r="P36">
        <v>66.418126640799883</v>
      </c>
      <c r="Q36">
        <v>5.3302133015721767</v>
      </c>
      <c r="R36">
        <v>10.357276277519</v>
      </c>
      <c r="S36">
        <v>6.449308003150847</v>
      </c>
      <c r="T36">
        <v>0</v>
      </c>
      <c r="U36">
        <v>318.38742354316634</v>
      </c>
      <c r="V36">
        <v>5.070574633901705</v>
      </c>
      <c r="W36">
        <v>8.501761458022111</v>
      </c>
      <c r="X36">
        <v>36.047467711034386</v>
      </c>
      <c r="Y36">
        <v>0</v>
      </c>
      <c r="Z36">
        <v>0</v>
      </c>
      <c r="AA36">
        <v>2.1232587037037045</v>
      </c>
      <c r="AB36">
        <v>0.8143330000000002</v>
      </c>
      <c r="AC36">
        <v>0</v>
      </c>
      <c r="AD36">
        <v>3.8730120000000001</v>
      </c>
      <c r="AE36">
        <v>8.0535938074045195</v>
      </c>
      <c r="AF36">
        <v>0</v>
      </c>
      <c r="AG36">
        <v>0</v>
      </c>
      <c r="AH36">
        <v>22.862268573199575</v>
      </c>
      <c r="AI36">
        <v>0</v>
      </c>
      <c r="AJ36">
        <v>0</v>
      </c>
      <c r="AK36">
        <v>13.332261800000001</v>
      </c>
      <c r="AL36">
        <v>1.7033172000000001</v>
      </c>
      <c r="AM36">
        <v>1.2899034313578397</v>
      </c>
      <c r="AN36">
        <v>0</v>
      </c>
      <c r="AO36">
        <v>0</v>
      </c>
      <c r="AP36">
        <v>1.7212663262326433</v>
      </c>
      <c r="AQ36">
        <v>0</v>
      </c>
      <c r="AR36">
        <v>0.32369386159420288</v>
      </c>
      <c r="AS36">
        <v>1.1176323193577162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765.71609897583619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157.00778442859544</v>
      </c>
      <c r="L37">
        <v>41.839847178973002</v>
      </c>
      <c r="M37">
        <v>0</v>
      </c>
      <c r="N37">
        <v>28.861587388893781</v>
      </c>
      <c r="O37">
        <v>24.230187387357095</v>
      </c>
      <c r="P37">
        <v>66.418126640799883</v>
      </c>
      <c r="Q37">
        <v>5.3302133015721767</v>
      </c>
      <c r="R37">
        <v>10.357276277519</v>
      </c>
      <c r="S37">
        <v>6.449308003150847</v>
      </c>
      <c r="T37">
        <v>0</v>
      </c>
      <c r="U37">
        <v>318.38742354316634</v>
      </c>
      <c r="V37">
        <v>5.070574633901705</v>
      </c>
      <c r="W37">
        <v>8.501761458022111</v>
      </c>
      <c r="X37">
        <v>36.047467711034386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2.0978815000000002</v>
      </c>
      <c r="AE37">
        <v>8.0535938074045195</v>
      </c>
      <c r="AF37">
        <v>0</v>
      </c>
      <c r="AG37">
        <v>0</v>
      </c>
      <c r="AH37">
        <v>17.123561519999999</v>
      </c>
      <c r="AI37">
        <v>0</v>
      </c>
      <c r="AJ37">
        <v>0</v>
      </c>
      <c r="AK37">
        <v>13.332261800000001</v>
      </c>
      <c r="AL37">
        <v>0.34066349079173847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0.32369386159420288</v>
      </c>
      <c r="AS37">
        <v>1.1176323193577162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750.89084625213388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157.00778442859544</v>
      </c>
      <c r="L38">
        <v>41.839847178973002</v>
      </c>
      <c r="M38">
        <v>0</v>
      </c>
      <c r="N38">
        <v>28.861587388893781</v>
      </c>
      <c r="O38">
        <v>24.230187387357095</v>
      </c>
      <c r="P38">
        <v>66.418126640799883</v>
      </c>
      <c r="Q38">
        <v>5.3302133015721767</v>
      </c>
      <c r="R38">
        <v>10.357276277519</v>
      </c>
      <c r="S38">
        <v>6.449308003150847</v>
      </c>
      <c r="T38">
        <v>0</v>
      </c>
      <c r="U38">
        <v>318.38742354316634</v>
      </c>
      <c r="V38">
        <v>5.070574633901705</v>
      </c>
      <c r="W38">
        <v>8.501761458022111</v>
      </c>
      <c r="X38">
        <v>36.047467711034386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10.644376079999999</v>
      </c>
      <c r="AI38">
        <v>0</v>
      </c>
      <c r="AJ38">
        <v>0</v>
      </c>
      <c r="AK38">
        <v>13.332261800000001</v>
      </c>
      <c r="AL38">
        <v>0.34066349079173847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0.32369386159420288</v>
      </c>
      <c r="AS38">
        <v>1.1176323193577162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742.31377931213399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157.00778442859544</v>
      </c>
      <c r="L39">
        <v>41.839847178973002</v>
      </c>
      <c r="M39">
        <v>0</v>
      </c>
      <c r="N39">
        <v>28.861587388893781</v>
      </c>
      <c r="O39">
        <v>24.230187387357095</v>
      </c>
      <c r="P39">
        <v>66.418126640799883</v>
      </c>
      <c r="Q39">
        <v>5.3302133015721767</v>
      </c>
      <c r="R39">
        <v>10.357276277519</v>
      </c>
      <c r="S39">
        <v>6.449308003150847</v>
      </c>
      <c r="T39">
        <v>0</v>
      </c>
      <c r="U39">
        <v>318.38742354316634</v>
      </c>
      <c r="V39">
        <v>5.070574633901705</v>
      </c>
      <c r="W39">
        <v>4.6684571233695653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10.644376079999999</v>
      </c>
      <c r="AI39">
        <v>0</v>
      </c>
      <c r="AJ39">
        <v>0</v>
      </c>
      <c r="AK39">
        <v>13.332261800000001</v>
      </c>
      <c r="AL39">
        <v>0.34066349079173847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8.9015784</v>
      </c>
      <c r="AS39">
        <v>1.1176323193577162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706.98409502815764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157.00778442859544</v>
      </c>
      <c r="L40">
        <v>41.839847178973002</v>
      </c>
      <c r="M40">
        <v>0</v>
      </c>
      <c r="N40">
        <v>28.861587388893781</v>
      </c>
      <c r="O40">
        <v>24.230187387357095</v>
      </c>
      <c r="P40">
        <v>66.418126640799883</v>
      </c>
      <c r="Q40">
        <v>5.3302133015721767</v>
      </c>
      <c r="R40">
        <v>10.357276277519</v>
      </c>
      <c r="S40">
        <v>6.449308003150847</v>
      </c>
      <c r="T40">
        <v>0</v>
      </c>
      <c r="U40">
        <v>318.38742354316634</v>
      </c>
      <c r="V40">
        <v>5.070574633901705</v>
      </c>
      <c r="W40">
        <v>4.6684571233695653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5.09078856</v>
      </c>
      <c r="AI40">
        <v>0</v>
      </c>
      <c r="AJ40">
        <v>0</v>
      </c>
      <c r="AK40">
        <v>13.332261800000001</v>
      </c>
      <c r="AL40">
        <v>0.34066349079173847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8.9015784</v>
      </c>
      <c r="AS40">
        <v>1.1176323193577162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701.43050750815758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157.00778442859544</v>
      </c>
      <c r="L41">
        <v>41.839847178973002</v>
      </c>
      <c r="M41">
        <v>0</v>
      </c>
      <c r="N41">
        <v>28.861587388893781</v>
      </c>
      <c r="O41">
        <v>24.230187387357095</v>
      </c>
      <c r="P41">
        <v>66.418126640799883</v>
      </c>
      <c r="Q41">
        <v>5.3302133015721767</v>
      </c>
      <c r="R41">
        <v>10.357276277519</v>
      </c>
      <c r="S41">
        <v>6.449308003150847</v>
      </c>
      <c r="T41">
        <v>0</v>
      </c>
      <c r="U41">
        <v>318.38742354316634</v>
      </c>
      <c r="V41">
        <v>5.070574633901705</v>
      </c>
      <c r="W41">
        <v>4.6684571233695653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5.09078856</v>
      </c>
      <c r="AI41">
        <v>0</v>
      </c>
      <c r="AJ41">
        <v>0</v>
      </c>
      <c r="AK41">
        <v>13.332261800000001</v>
      </c>
      <c r="AL41">
        <v>0.34066349079173847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0.53948960000000001</v>
      </c>
      <c r="AS41">
        <v>1.1176323193577162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693.06841870815765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157.00778442859544</v>
      </c>
      <c r="L42">
        <v>41.839847178973002</v>
      </c>
      <c r="M42">
        <v>0</v>
      </c>
      <c r="N42">
        <v>28.861587388893781</v>
      </c>
      <c r="O42">
        <v>24.230187387357095</v>
      </c>
      <c r="P42">
        <v>66.418126640799883</v>
      </c>
      <c r="Q42">
        <v>5.3302133015721767</v>
      </c>
      <c r="R42">
        <v>10.357276277519</v>
      </c>
      <c r="S42">
        <v>6.449308003150847</v>
      </c>
      <c r="T42">
        <v>0</v>
      </c>
      <c r="U42">
        <v>318.38742354316634</v>
      </c>
      <c r="V42">
        <v>5.070574633901705</v>
      </c>
      <c r="W42">
        <v>4.6684571233695653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13.332261800000001</v>
      </c>
      <c r="AL42">
        <v>0.34066349079173847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0.32369386159420288</v>
      </c>
      <c r="AS42">
        <v>1.1176323193577162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687.76183440975183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157.00778442859544</v>
      </c>
      <c r="L43">
        <v>41.839847178973002</v>
      </c>
      <c r="M43">
        <v>0</v>
      </c>
      <c r="N43">
        <v>28.861587388893781</v>
      </c>
      <c r="O43">
        <v>24.230187387357095</v>
      </c>
      <c r="P43">
        <v>66.418126640799883</v>
      </c>
      <c r="Q43">
        <v>5.3302133015721767</v>
      </c>
      <c r="R43">
        <v>10.357276277519</v>
      </c>
      <c r="S43">
        <v>6.449308003150847</v>
      </c>
      <c r="T43">
        <v>0</v>
      </c>
      <c r="U43">
        <v>318.38742354316634</v>
      </c>
      <c r="V43">
        <v>5.070574633901705</v>
      </c>
      <c r="W43">
        <v>4.6684571233695653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4.0267970307092753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13.332261800000001</v>
      </c>
      <c r="AL43">
        <v>0.34066349079173847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0.32369386159420288</v>
      </c>
      <c r="AS43">
        <v>1.1176323193577162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687.76183440975183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157.00778442859544</v>
      </c>
      <c r="L44">
        <v>41.839847178973002</v>
      </c>
      <c r="M44">
        <v>0</v>
      </c>
      <c r="N44">
        <v>28.861587388893781</v>
      </c>
      <c r="O44">
        <v>24.230187387357095</v>
      </c>
      <c r="P44">
        <v>66.418126640799883</v>
      </c>
      <c r="Q44">
        <v>5.3302133015721767</v>
      </c>
      <c r="R44">
        <v>10.357276277519</v>
      </c>
      <c r="S44">
        <v>6.449308003150847</v>
      </c>
      <c r="T44">
        <v>0</v>
      </c>
      <c r="U44">
        <v>318.38742354316634</v>
      </c>
      <c r="V44">
        <v>5.070574633901705</v>
      </c>
      <c r="W44">
        <v>4.6684571233695653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13.332261800000001</v>
      </c>
      <c r="AL44">
        <v>0.34066349079173847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0.32369386159420288</v>
      </c>
      <c r="AS44">
        <v>1.1176323193577162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683.73503737904252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157.00778442859544</v>
      </c>
      <c r="L45">
        <v>41.839847178973002</v>
      </c>
      <c r="M45">
        <v>0</v>
      </c>
      <c r="N45">
        <v>28.861587388893781</v>
      </c>
      <c r="O45">
        <v>24.230187387357095</v>
      </c>
      <c r="P45">
        <v>66.418126640799883</v>
      </c>
      <c r="Q45">
        <v>5.3302133015721767</v>
      </c>
      <c r="R45">
        <v>10.357276277519</v>
      </c>
      <c r="S45">
        <v>6.449308003150847</v>
      </c>
      <c r="T45">
        <v>0</v>
      </c>
      <c r="U45">
        <v>318.38742354316634</v>
      </c>
      <c r="V45">
        <v>5.070574633901705</v>
      </c>
      <c r="W45">
        <v>4.6684571233695653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13.332261800000001</v>
      </c>
      <c r="AL45">
        <v>0.34066349079173847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0.32369386159420288</v>
      </c>
      <c r="AS45">
        <v>1.150503798394291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683.76790885807907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157.00778442859544</v>
      </c>
      <c r="L46">
        <v>41.839847178973002</v>
      </c>
      <c r="M46">
        <v>0</v>
      </c>
      <c r="N46">
        <v>28.861587388893781</v>
      </c>
      <c r="O46">
        <v>24.230187387357095</v>
      </c>
      <c r="P46">
        <v>66.418126640799883</v>
      </c>
      <c r="Q46">
        <v>5.3302133015721767</v>
      </c>
      <c r="R46">
        <v>10.357276277519</v>
      </c>
      <c r="S46">
        <v>6.449308003150847</v>
      </c>
      <c r="T46">
        <v>0</v>
      </c>
      <c r="U46">
        <v>318.38742354316634</v>
      </c>
      <c r="V46">
        <v>5.070574633901705</v>
      </c>
      <c r="W46">
        <v>4.6684571233695653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13.332261800000001</v>
      </c>
      <c r="AL46">
        <v>0.34066349079173847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0.32369386159420288</v>
      </c>
      <c r="AS46">
        <v>1.150503798394291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683.76790885807907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157.00778442859544</v>
      </c>
      <c r="L47">
        <v>41.839847178973002</v>
      </c>
      <c r="M47">
        <v>0</v>
      </c>
      <c r="N47">
        <v>28.861587388893781</v>
      </c>
      <c r="O47">
        <v>24.230187387357095</v>
      </c>
      <c r="P47">
        <v>66.418126640799883</v>
      </c>
      <c r="Q47">
        <v>5.3302133015721767</v>
      </c>
      <c r="R47">
        <v>10.357276277519</v>
      </c>
      <c r="S47">
        <v>6.449308003150847</v>
      </c>
      <c r="T47">
        <v>0</v>
      </c>
      <c r="U47">
        <v>318.38742354316634</v>
      </c>
      <c r="V47">
        <v>5.070574633901705</v>
      </c>
      <c r="W47">
        <v>4.6684571233695653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13.332261800000001</v>
      </c>
      <c r="AL47">
        <v>0.34066349079173847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6.4738752000000002</v>
      </c>
      <c r="AS47">
        <v>2.0380355104817127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690.80562190857222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157.00778442859544</v>
      </c>
      <c r="L48">
        <v>41.839847178973002</v>
      </c>
      <c r="M48">
        <v>0</v>
      </c>
      <c r="N48">
        <v>28.861587388893781</v>
      </c>
      <c r="O48">
        <v>24.230187387357095</v>
      </c>
      <c r="P48">
        <v>66.418126640799883</v>
      </c>
      <c r="Q48">
        <v>5.3302133015721767</v>
      </c>
      <c r="R48">
        <v>10.357276277519</v>
      </c>
      <c r="S48">
        <v>6.449308003150847</v>
      </c>
      <c r="T48">
        <v>0</v>
      </c>
      <c r="U48">
        <v>318.38742354316634</v>
      </c>
      <c r="V48">
        <v>5.070574633901705</v>
      </c>
      <c r="W48">
        <v>4.6684571233695653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13.332261800000001</v>
      </c>
      <c r="AL48">
        <v>0.34066349079173847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6.4738752000000002</v>
      </c>
      <c r="AS48">
        <v>2.0380355104817127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690.80562190857222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157.00778442859544</v>
      </c>
      <c r="L49">
        <v>41.839847178973002</v>
      </c>
      <c r="M49">
        <v>0</v>
      </c>
      <c r="N49">
        <v>28.861587388893781</v>
      </c>
      <c r="O49">
        <v>24.230187387357095</v>
      </c>
      <c r="P49">
        <v>66.418126640799883</v>
      </c>
      <c r="Q49">
        <v>5.3302133015721767</v>
      </c>
      <c r="R49">
        <v>10.357276277519</v>
      </c>
      <c r="S49">
        <v>6.449308003150847</v>
      </c>
      <c r="T49">
        <v>0</v>
      </c>
      <c r="U49">
        <v>318.38742354316634</v>
      </c>
      <c r="V49">
        <v>5.070574633901705</v>
      </c>
      <c r="W49">
        <v>5.878324733524356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13.332261800000001</v>
      </c>
      <c r="AL49">
        <v>0.34066349079173847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0.80923440000000002</v>
      </c>
      <c r="AS49">
        <v>1.150503798394291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685.46331700663973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157.00778442859544</v>
      </c>
      <c r="L50">
        <v>41.839847178973002</v>
      </c>
      <c r="M50">
        <v>0</v>
      </c>
      <c r="N50">
        <v>28.861587388893781</v>
      </c>
      <c r="O50">
        <v>24.230187387357095</v>
      </c>
      <c r="P50">
        <v>66.418126640799883</v>
      </c>
      <c r="Q50">
        <v>5.3302133015721767</v>
      </c>
      <c r="R50">
        <v>10.357276277519</v>
      </c>
      <c r="S50">
        <v>6.449308003150847</v>
      </c>
      <c r="T50">
        <v>0</v>
      </c>
      <c r="U50">
        <v>318.38742354316634</v>
      </c>
      <c r="V50">
        <v>5.070574633901705</v>
      </c>
      <c r="W50">
        <v>7.5383366794773252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13.332261800000001</v>
      </c>
      <c r="AL50">
        <v>0.34066349079173847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0.53948960000000001</v>
      </c>
      <c r="AS50">
        <v>1.150503798394291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686.8535841525927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157.00778442859544</v>
      </c>
      <c r="L51">
        <v>41.839847178973002</v>
      </c>
      <c r="M51">
        <v>0</v>
      </c>
      <c r="N51">
        <v>28.861587388893781</v>
      </c>
      <c r="O51">
        <v>24.230187387357095</v>
      </c>
      <c r="P51">
        <v>66.418126640799883</v>
      </c>
      <c r="Q51">
        <v>5.3302133015721767</v>
      </c>
      <c r="R51">
        <v>10.357276277519</v>
      </c>
      <c r="S51">
        <v>6.449308003150847</v>
      </c>
      <c r="T51">
        <v>0</v>
      </c>
      <c r="U51">
        <v>318.38742354316634</v>
      </c>
      <c r="V51">
        <v>4.9223127554179564</v>
      </c>
      <c r="W51">
        <v>8.840285999999999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13.332261800000001</v>
      </c>
      <c r="AL51">
        <v>0.34066349079173847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0.40461720000000001</v>
      </c>
      <c r="AS51">
        <v>1.150503798394291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687.8723991946315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157.00778442859544</v>
      </c>
      <c r="L52">
        <v>41.839847178973002</v>
      </c>
      <c r="M52">
        <v>0</v>
      </c>
      <c r="N52">
        <v>28.861587388893781</v>
      </c>
      <c r="O52">
        <v>24.230187387357095</v>
      </c>
      <c r="P52">
        <v>66.418126640799883</v>
      </c>
      <c r="Q52">
        <v>5.3302133015721767</v>
      </c>
      <c r="R52">
        <v>10.357276277519</v>
      </c>
      <c r="S52">
        <v>6.449308003150847</v>
      </c>
      <c r="T52">
        <v>0</v>
      </c>
      <c r="U52">
        <v>318.38742354316634</v>
      </c>
      <c r="V52">
        <v>4.9223127554179564</v>
      </c>
      <c r="W52">
        <v>8.8391909868578242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13.332261800000001</v>
      </c>
      <c r="AL52">
        <v>0.34066349079173847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0.40461720000000001</v>
      </c>
      <c r="AS52">
        <v>1.150503798394291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687.87130418148934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157.00778442859544</v>
      </c>
      <c r="L53">
        <v>41.839863475015463</v>
      </c>
      <c r="M53">
        <v>0</v>
      </c>
      <c r="N53">
        <v>28.861587388893781</v>
      </c>
      <c r="O53">
        <v>24.230187387357095</v>
      </c>
      <c r="P53">
        <v>66.418126640799883</v>
      </c>
      <c r="Q53">
        <v>5.3302133015721767</v>
      </c>
      <c r="R53">
        <v>10.357276277519</v>
      </c>
      <c r="S53">
        <v>6.449308003150847</v>
      </c>
      <c r="T53">
        <v>0</v>
      </c>
      <c r="U53">
        <v>318.38742354316634</v>
      </c>
      <c r="V53">
        <v>4.9223127554179564</v>
      </c>
      <c r="W53">
        <v>8.8391909868578242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13.332261800000001</v>
      </c>
      <c r="AL53">
        <v>0.34066349079173847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0.40461720000000001</v>
      </c>
      <c r="AS53">
        <v>1.150503798394291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687.87132047753175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157.00876831196871</v>
      </c>
      <c r="L54">
        <v>41.839863475015463</v>
      </c>
      <c r="M54">
        <v>0</v>
      </c>
      <c r="N54">
        <v>28.861587388893781</v>
      </c>
      <c r="O54">
        <v>24.230187387357095</v>
      </c>
      <c r="P54">
        <v>66.418126640799883</v>
      </c>
      <c r="Q54">
        <v>5.3302133015721767</v>
      </c>
      <c r="R54">
        <v>10.357276277519</v>
      </c>
      <c r="S54">
        <v>6.449308003150847</v>
      </c>
      <c r="T54">
        <v>0</v>
      </c>
      <c r="U54">
        <v>318.38742354316634</v>
      </c>
      <c r="V54">
        <v>4.9223127554179564</v>
      </c>
      <c r="W54">
        <v>8.8391909868578242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13.332261800000001</v>
      </c>
      <c r="AL54">
        <v>0.34066349079173847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0.40461720000000001</v>
      </c>
      <c r="AS54">
        <v>1.150503798394291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687.87230436090499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84.658351327789617</v>
      </c>
      <c r="L55">
        <v>23.000065452928535</v>
      </c>
      <c r="M55">
        <v>0</v>
      </c>
      <c r="N55">
        <v>28.861587388893781</v>
      </c>
      <c r="O55">
        <v>24.230187387357095</v>
      </c>
      <c r="P55">
        <v>66.418126640799883</v>
      </c>
      <c r="Q55">
        <v>2.8892439261455527</v>
      </c>
      <c r="R55">
        <v>10.357276277519</v>
      </c>
      <c r="S55">
        <v>3.8494752917946471</v>
      </c>
      <c r="T55">
        <v>0</v>
      </c>
      <c r="U55">
        <v>318.38742354316634</v>
      </c>
      <c r="V55">
        <v>4.9223127554179564</v>
      </c>
      <c r="W55">
        <v>8.8391909868578242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13.332261800000001</v>
      </c>
      <c r="AL55">
        <v>0.34066349079173847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0.40461720000000001</v>
      </c>
      <c r="AS55">
        <v>1.150503798394291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591.64128726785611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84.658351327789617</v>
      </c>
      <c r="L56">
        <v>22.130041558376238</v>
      </c>
      <c r="M56">
        <v>0</v>
      </c>
      <c r="N56">
        <v>28.861587388893781</v>
      </c>
      <c r="O56">
        <v>24.230187387357095</v>
      </c>
      <c r="P56">
        <v>66.418126640799883</v>
      </c>
      <c r="Q56">
        <v>2.8892439261455527</v>
      </c>
      <c r="R56">
        <v>5.5805128234318877</v>
      </c>
      <c r="S56">
        <v>3.8494752917946471</v>
      </c>
      <c r="T56">
        <v>0</v>
      </c>
      <c r="U56">
        <v>318.38742354316634</v>
      </c>
      <c r="V56">
        <v>2.952151422535211</v>
      </c>
      <c r="W56">
        <v>8.8391909868578242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13.332261800000001</v>
      </c>
      <c r="AL56">
        <v>0.34066349079173847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0.40461720000000001</v>
      </c>
      <c r="AS56">
        <v>1.150503798394291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584.02433858633401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84.658336250249448</v>
      </c>
      <c r="L57">
        <v>18.620034966875988</v>
      </c>
      <c r="M57">
        <v>0</v>
      </c>
      <c r="N57">
        <v>28.861587388893781</v>
      </c>
      <c r="O57">
        <v>24.230187387357095</v>
      </c>
      <c r="P57">
        <v>66.418126640799883</v>
      </c>
      <c r="Q57">
        <v>2.8892439261455527</v>
      </c>
      <c r="R57">
        <v>10.347795386503067</v>
      </c>
      <c r="S57">
        <v>3.8494752917946471</v>
      </c>
      <c r="T57">
        <v>0</v>
      </c>
      <c r="U57">
        <v>318.38742354316634</v>
      </c>
      <c r="V57">
        <v>4.9223127554179564</v>
      </c>
      <c r="W57">
        <v>8.8391909868578242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13.332261800000001</v>
      </c>
      <c r="AL57">
        <v>0.34066349079173847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0.40461720000000001</v>
      </c>
      <c r="AS57">
        <v>1.150503798394291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587.25176081324753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84.658336250249448</v>
      </c>
      <c r="L58">
        <v>22.130243985495262</v>
      </c>
      <c r="M58">
        <v>0</v>
      </c>
      <c r="N58">
        <v>28.861587388893781</v>
      </c>
      <c r="O58">
        <v>24.230187387357095</v>
      </c>
      <c r="P58">
        <v>66.418126640799883</v>
      </c>
      <c r="Q58">
        <v>2.8892439261455527</v>
      </c>
      <c r="R58">
        <v>10.357276277519</v>
      </c>
      <c r="S58">
        <v>3.8494752917946471</v>
      </c>
      <c r="T58">
        <v>0</v>
      </c>
      <c r="U58">
        <v>318.38742354316634</v>
      </c>
      <c r="V58">
        <v>4.9223127554179564</v>
      </c>
      <c r="W58">
        <v>8.8391909868578242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13.332261800000001</v>
      </c>
      <c r="AL58">
        <v>0.34066349079173847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0.40461720000000001</v>
      </c>
      <c r="AS58">
        <v>1.150503798394291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590.77145072288272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84.658336250249448</v>
      </c>
      <c r="L59">
        <v>22.130243985495262</v>
      </c>
      <c r="M59">
        <v>0</v>
      </c>
      <c r="N59">
        <v>28.861587388893781</v>
      </c>
      <c r="O59">
        <v>24.230187387357095</v>
      </c>
      <c r="P59">
        <v>66.418126640799883</v>
      </c>
      <c r="Q59">
        <v>2.8892439261455527</v>
      </c>
      <c r="R59">
        <v>10.357276277519</v>
      </c>
      <c r="S59">
        <v>3.8494752917946471</v>
      </c>
      <c r="T59">
        <v>0</v>
      </c>
      <c r="U59">
        <v>318.38742354316634</v>
      </c>
      <c r="V59">
        <v>4.9223127554179564</v>
      </c>
      <c r="W59">
        <v>8.8391909868578242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13.332261800000001</v>
      </c>
      <c r="AL59">
        <v>0.34066349079173847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0.40461720000000001</v>
      </c>
      <c r="AS59">
        <v>1.150503798394291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590.77145072288272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84.658336250249448</v>
      </c>
      <c r="L60">
        <v>22.130243985495262</v>
      </c>
      <c r="M60">
        <v>0</v>
      </c>
      <c r="N60">
        <v>28.861587388893781</v>
      </c>
      <c r="O60">
        <v>24.230187387357095</v>
      </c>
      <c r="P60">
        <v>66.418126640799883</v>
      </c>
      <c r="Q60">
        <v>2.8892439261455527</v>
      </c>
      <c r="R60">
        <v>5.5805128234318877</v>
      </c>
      <c r="S60">
        <v>3.8494752917946471</v>
      </c>
      <c r="T60">
        <v>0</v>
      </c>
      <c r="U60">
        <v>318.38742354316634</v>
      </c>
      <c r="V60">
        <v>2.890650125072046</v>
      </c>
      <c r="W60">
        <v>8.8391909868578242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13.332261800000001</v>
      </c>
      <c r="AL60">
        <v>0.34066349079173847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0.40461720000000001</v>
      </c>
      <c r="AS60">
        <v>1.150503798394291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583.96302463844972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81.439365572763123</v>
      </c>
      <c r="L61">
        <v>21.330769530099953</v>
      </c>
      <c r="M61">
        <v>0</v>
      </c>
      <c r="N61">
        <v>28.861587388893781</v>
      </c>
      <c r="O61">
        <v>24.230187387357095</v>
      </c>
      <c r="P61">
        <v>66.418126640799883</v>
      </c>
      <c r="Q61">
        <v>2.8007773247033443</v>
      </c>
      <c r="R61">
        <v>5.5805128234318877</v>
      </c>
      <c r="S61">
        <v>3.7294916463361125</v>
      </c>
      <c r="T61">
        <v>0</v>
      </c>
      <c r="U61">
        <v>318.38742354316634</v>
      </c>
      <c r="V61">
        <v>4.8187588309636649</v>
      </c>
      <c r="W61">
        <v>8.8391909868578242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13.332261800000001</v>
      </c>
      <c r="AL61">
        <v>0.34066349079173847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0.40461720000000001</v>
      </c>
      <c r="AS61">
        <v>1.1176323193577162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581.63136648552245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105.82045267864078</v>
      </c>
      <c r="L62">
        <v>41.839847178973002</v>
      </c>
      <c r="M62">
        <v>0</v>
      </c>
      <c r="N62">
        <v>28.861587388893781</v>
      </c>
      <c r="O62">
        <v>24.230187387357095</v>
      </c>
      <c r="P62">
        <v>66.418126640799883</v>
      </c>
      <c r="Q62">
        <v>4.7113075711974099</v>
      </c>
      <c r="R62">
        <v>10.357204908065702</v>
      </c>
      <c r="S62">
        <v>5.7866717657894737</v>
      </c>
      <c r="T62">
        <v>0</v>
      </c>
      <c r="U62">
        <v>318.38742354316634</v>
      </c>
      <c r="V62">
        <v>4.9223127554179564</v>
      </c>
      <c r="W62">
        <v>8.8391909868578242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13.332261800000001</v>
      </c>
      <c r="AL62">
        <v>0.34066349079173847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0.40461720000000001</v>
      </c>
      <c r="AS62">
        <v>1.1176323193577162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635.36948761530869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105.82045267864078</v>
      </c>
      <c r="L63">
        <v>41.839847178973002</v>
      </c>
      <c r="M63">
        <v>0</v>
      </c>
      <c r="N63">
        <v>28.861587388893781</v>
      </c>
      <c r="O63">
        <v>24.230187387357095</v>
      </c>
      <c r="P63">
        <v>66.418126640799883</v>
      </c>
      <c r="Q63">
        <v>4.7113075711974099</v>
      </c>
      <c r="R63">
        <v>10.357276277519</v>
      </c>
      <c r="S63">
        <v>6.1669429300411522</v>
      </c>
      <c r="T63">
        <v>0</v>
      </c>
      <c r="U63">
        <v>318.38742354316634</v>
      </c>
      <c r="V63">
        <v>4.9223127554179564</v>
      </c>
      <c r="W63">
        <v>8.8391909868578242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13.332261800000001</v>
      </c>
      <c r="AL63">
        <v>0.34066349079173847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0.40461720000000001</v>
      </c>
      <c r="AS63">
        <v>1.1176323193577162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635.74983014901363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105.82045267864078</v>
      </c>
      <c r="L64">
        <v>41.839847178973002</v>
      </c>
      <c r="M64">
        <v>0</v>
      </c>
      <c r="N64">
        <v>28.861587388893781</v>
      </c>
      <c r="O64">
        <v>24.230187387357095</v>
      </c>
      <c r="P64">
        <v>66.418126640799883</v>
      </c>
      <c r="Q64">
        <v>4.7113075711974099</v>
      </c>
      <c r="R64">
        <v>10.357276277519</v>
      </c>
      <c r="S64">
        <v>6.4411842190701343</v>
      </c>
      <c r="T64">
        <v>0</v>
      </c>
      <c r="U64">
        <v>318.38742354316634</v>
      </c>
      <c r="V64">
        <v>4.9223127554179564</v>
      </c>
      <c r="W64">
        <v>8.8391909868578242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13.332261800000001</v>
      </c>
      <c r="AL64">
        <v>0.34066349079173847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0.40461720000000001</v>
      </c>
      <c r="AS64">
        <v>1.1176323193577162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636.0240714380426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134.68054979701236</v>
      </c>
      <c r="L65">
        <v>41.839847178973002</v>
      </c>
      <c r="M65">
        <v>0</v>
      </c>
      <c r="N65">
        <v>28.861587388893781</v>
      </c>
      <c r="O65">
        <v>24.230187387357095</v>
      </c>
      <c r="P65">
        <v>66.418126640799883</v>
      </c>
      <c r="Q65">
        <v>4.7113075711974099</v>
      </c>
      <c r="R65">
        <v>10.357276277519</v>
      </c>
      <c r="S65">
        <v>6.449308003150847</v>
      </c>
      <c r="T65">
        <v>0</v>
      </c>
      <c r="U65">
        <v>318.38742354316634</v>
      </c>
      <c r="V65">
        <v>4.9223127554179564</v>
      </c>
      <c r="W65">
        <v>8.8391909868578242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13.332261800000001</v>
      </c>
      <c r="AL65">
        <v>0.34066349079173847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0.40461720000000001</v>
      </c>
      <c r="AS65">
        <v>1.1176323193577162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664.89229234049492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157.07742493379021</v>
      </c>
      <c r="L66">
        <v>41.839847178973002</v>
      </c>
      <c r="M66">
        <v>0</v>
      </c>
      <c r="N66">
        <v>28.861587388893781</v>
      </c>
      <c r="O66">
        <v>24.230187387357095</v>
      </c>
      <c r="P66">
        <v>66.418126640799883</v>
      </c>
      <c r="Q66">
        <v>5.3302133015721767</v>
      </c>
      <c r="R66">
        <v>10.357276277519</v>
      </c>
      <c r="S66">
        <v>6.449308003150847</v>
      </c>
      <c r="T66">
        <v>0</v>
      </c>
      <c r="U66">
        <v>318.38742354316634</v>
      </c>
      <c r="V66">
        <v>4.9223127554179564</v>
      </c>
      <c r="W66">
        <v>8.8391909868578242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13.332261800000001</v>
      </c>
      <c r="AL66">
        <v>0.34066349079173847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0.40461720000000001</v>
      </c>
      <c r="AS66">
        <v>1.1176323193577162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687.90807320764759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157.00778442859544</v>
      </c>
      <c r="L67">
        <v>41.839847178973002</v>
      </c>
      <c r="M67">
        <v>0</v>
      </c>
      <c r="N67">
        <v>28.861587388893781</v>
      </c>
      <c r="O67">
        <v>24.230187387357095</v>
      </c>
      <c r="P67">
        <v>66.418126640799883</v>
      </c>
      <c r="Q67">
        <v>5.3302133015721767</v>
      </c>
      <c r="R67">
        <v>10.357276277519</v>
      </c>
      <c r="S67">
        <v>6.449308003150847</v>
      </c>
      <c r="T67">
        <v>0</v>
      </c>
      <c r="U67">
        <v>318.38742354316634</v>
      </c>
      <c r="V67">
        <v>4.9223127554179564</v>
      </c>
      <c r="W67">
        <v>8.8391909868578242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13.332261800000001</v>
      </c>
      <c r="AL67">
        <v>0.34066349079173847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0.40461720000000001</v>
      </c>
      <c r="AS67">
        <v>1.1176323193577162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687.83843270245279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157.00778442859544</v>
      </c>
      <c r="L68">
        <v>41.839847178973002</v>
      </c>
      <c r="M68">
        <v>0</v>
      </c>
      <c r="N68">
        <v>28.861587388893781</v>
      </c>
      <c r="O68">
        <v>24.230187387357095</v>
      </c>
      <c r="P68">
        <v>66.418126640799883</v>
      </c>
      <c r="Q68">
        <v>5.3302133015721767</v>
      </c>
      <c r="R68">
        <v>10.357276277519</v>
      </c>
      <c r="S68">
        <v>6.449308003150847</v>
      </c>
      <c r="T68">
        <v>0</v>
      </c>
      <c r="U68">
        <v>318.38742354316634</v>
      </c>
      <c r="V68">
        <v>4.9223127554179564</v>
      </c>
      <c r="W68">
        <v>8.8391909868578242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4.0267970307092753</v>
      </c>
      <c r="AF68">
        <v>0</v>
      </c>
      <c r="AG68">
        <v>0</v>
      </c>
      <c r="AH68">
        <v>4.4891500136008453</v>
      </c>
      <c r="AI68">
        <v>0</v>
      </c>
      <c r="AJ68">
        <v>0</v>
      </c>
      <c r="AK68">
        <v>13.332261800000001</v>
      </c>
      <c r="AL68">
        <v>0.34066349079173847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0.40461720000000001</v>
      </c>
      <c r="AS68">
        <v>1.1176323193577162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696.3543797467629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157.00778442859544</v>
      </c>
      <c r="L69">
        <v>41.839847178973002</v>
      </c>
      <c r="M69">
        <v>0</v>
      </c>
      <c r="N69">
        <v>28.861587388893781</v>
      </c>
      <c r="O69">
        <v>24.230187387357095</v>
      </c>
      <c r="P69">
        <v>66.418126640799883</v>
      </c>
      <c r="Q69">
        <v>5.3302133015721767</v>
      </c>
      <c r="R69">
        <v>10.357276277519</v>
      </c>
      <c r="S69">
        <v>6.449308003150847</v>
      </c>
      <c r="T69">
        <v>0</v>
      </c>
      <c r="U69">
        <v>318.38742354316634</v>
      </c>
      <c r="V69">
        <v>4.9223127554179564</v>
      </c>
      <c r="W69">
        <v>8.8391909868578242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4.0267970307092753</v>
      </c>
      <c r="AF69">
        <v>0</v>
      </c>
      <c r="AG69">
        <v>0</v>
      </c>
      <c r="AH69">
        <v>5.5535875199999998</v>
      </c>
      <c r="AI69">
        <v>0</v>
      </c>
      <c r="AJ69">
        <v>0</v>
      </c>
      <c r="AK69">
        <v>13.332261800000001</v>
      </c>
      <c r="AL69">
        <v>0.34066349079173847</v>
      </c>
      <c r="AM69">
        <v>0</v>
      </c>
      <c r="AN69">
        <v>0</v>
      </c>
      <c r="AO69">
        <v>0</v>
      </c>
      <c r="AP69">
        <v>1.8151536819738197</v>
      </c>
      <c r="AQ69">
        <v>0</v>
      </c>
      <c r="AR69">
        <v>0.40461720000000001</v>
      </c>
      <c r="AS69">
        <v>1.1176323193577162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699.23397093513586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157.00778442859544</v>
      </c>
      <c r="L70">
        <v>41.839847178973002</v>
      </c>
      <c r="M70">
        <v>0</v>
      </c>
      <c r="N70">
        <v>28.861587388893781</v>
      </c>
      <c r="O70">
        <v>24.230187387357095</v>
      </c>
      <c r="P70">
        <v>66.418126640799883</v>
      </c>
      <c r="Q70">
        <v>5.3302133015721767</v>
      </c>
      <c r="R70">
        <v>10.357276277519</v>
      </c>
      <c r="S70">
        <v>6.449308003150847</v>
      </c>
      <c r="T70">
        <v>0</v>
      </c>
      <c r="U70">
        <v>318.38742354316634</v>
      </c>
      <c r="V70">
        <v>4.9223127554179564</v>
      </c>
      <c r="W70">
        <v>8.8391909868578242</v>
      </c>
      <c r="X70">
        <v>0</v>
      </c>
      <c r="Y70">
        <v>0</v>
      </c>
      <c r="Z70">
        <v>0</v>
      </c>
      <c r="AA70">
        <v>0</v>
      </c>
      <c r="AB70">
        <v>0.8143330000000002</v>
      </c>
      <c r="AC70">
        <v>0</v>
      </c>
      <c r="AD70">
        <v>0</v>
      </c>
      <c r="AE70">
        <v>4.0267970307092753</v>
      </c>
      <c r="AF70">
        <v>0</v>
      </c>
      <c r="AG70">
        <v>0</v>
      </c>
      <c r="AH70">
        <v>11.33857452</v>
      </c>
      <c r="AI70">
        <v>0</v>
      </c>
      <c r="AJ70">
        <v>0</v>
      </c>
      <c r="AK70">
        <v>13.332261800000001</v>
      </c>
      <c r="AL70">
        <v>0.34066349079173847</v>
      </c>
      <c r="AM70">
        <v>0</v>
      </c>
      <c r="AN70">
        <v>0</v>
      </c>
      <c r="AO70">
        <v>0</v>
      </c>
      <c r="AP70">
        <v>1.8151536819738197</v>
      </c>
      <c r="AQ70">
        <v>0</v>
      </c>
      <c r="AR70">
        <v>0.40461720000000001</v>
      </c>
      <c r="AS70">
        <v>1.1176323193577162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705.83329093513589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157.00778442859544</v>
      </c>
      <c r="L71">
        <v>41.839847178973002</v>
      </c>
      <c r="M71">
        <v>0</v>
      </c>
      <c r="N71">
        <v>28.861587388893781</v>
      </c>
      <c r="O71">
        <v>24.230187387357095</v>
      </c>
      <c r="P71">
        <v>66.418126640799883</v>
      </c>
      <c r="Q71">
        <v>5.3302133015721767</v>
      </c>
      <c r="R71">
        <v>10.357276277519</v>
      </c>
      <c r="S71">
        <v>6.449308003150847</v>
      </c>
      <c r="T71">
        <v>0</v>
      </c>
      <c r="U71">
        <v>318.38742354316634</v>
      </c>
      <c r="V71">
        <v>4.8222657481940141</v>
      </c>
      <c r="W71">
        <v>8.8391909868578242</v>
      </c>
      <c r="X71">
        <v>0</v>
      </c>
      <c r="Y71">
        <v>0</v>
      </c>
      <c r="Z71">
        <v>0</v>
      </c>
      <c r="AA71">
        <v>0</v>
      </c>
      <c r="AB71">
        <v>0.8143330000000002</v>
      </c>
      <c r="AC71">
        <v>0</v>
      </c>
      <c r="AD71">
        <v>1.9365060000000001</v>
      </c>
      <c r="AE71">
        <v>8.0535938074045195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13.332261800000001</v>
      </c>
      <c r="AL71">
        <v>0.34066349079173847</v>
      </c>
      <c r="AM71">
        <v>0</v>
      </c>
      <c r="AN71">
        <v>0</v>
      </c>
      <c r="AO71">
        <v>0</v>
      </c>
      <c r="AP71">
        <v>1.8151536819738197</v>
      </c>
      <c r="AQ71">
        <v>0</v>
      </c>
      <c r="AR71">
        <v>0.40461720000000001</v>
      </c>
      <c r="AS71">
        <v>1.1176323193577162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717.48153370460716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157.00778442859544</v>
      </c>
      <c r="L72">
        <v>41.839847178973002</v>
      </c>
      <c r="M72">
        <v>0</v>
      </c>
      <c r="N72">
        <v>28.861587388893781</v>
      </c>
      <c r="O72">
        <v>24.230187387357095</v>
      </c>
      <c r="P72">
        <v>66.418126640799883</v>
      </c>
      <c r="Q72">
        <v>5.3302133015721767</v>
      </c>
      <c r="R72">
        <v>10.357276277519</v>
      </c>
      <c r="S72">
        <v>6.449308003150847</v>
      </c>
      <c r="T72">
        <v>0</v>
      </c>
      <c r="U72">
        <v>318.38742354316634</v>
      </c>
      <c r="V72">
        <v>4.8222657481940141</v>
      </c>
      <c r="W72">
        <v>8.8391909868578242</v>
      </c>
      <c r="X72">
        <v>0</v>
      </c>
      <c r="Y72">
        <v>0</v>
      </c>
      <c r="Z72">
        <v>0.26878279999999999</v>
      </c>
      <c r="AA72">
        <v>1.7179093148148152</v>
      </c>
      <c r="AB72">
        <v>1.6286660000000004</v>
      </c>
      <c r="AC72">
        <v>0</v>
      </c>
      <c r="AD72">
        <v>3.9323982937168811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13.332261800000001</v>
      </c>
      <c r="AL72">
        <v>1.7033172000000001</v>
      </c>
      <c r="AM72">
        <v>0.71661298919729943</v>
      </c>
      <c r="AN72">
        <v>0</v>
      </c>
      <c r="AO72">
        <v>0</v>
      </c>
      <c r="AP72">
        <v>1.8151536819738197</v>
      </c>
      <c r="AQ72">
        <v>0</v>
      </c>
      <c r="AR72">
        <v>0.40461720000000001</v>
      </c>
      <c r="AS72">
        <v>1.1176323193577162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730.09642486474411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157.00778442859544</v>
      </c>
      <c r="L73">
        <v>41.839847178973002</v>
      </c>
      <c r="M73">
        <v>0</v>
      </c>
      <c r="N73">
        <v>28.861587388893781</v>
      </c>
      <c r="O73">
        <v>24.230187387357095</v>
      </c>
      <c r="P73">
        <v>66.418126640799883</v>
      </c>
      <c r="Q73">
        <v>5.3302133015721767</v>
      </c>
      <c r="R73">
        <v>10.357276277519</v>
      </c>
      <c r="S73">
        <v>6.449308003150847</v>
      </c>
      <c r="T73">
        <v>0</v>
      </c>
      <c r="U73">
        <v>318.38742354316634</v>
      </c>
      <c r="V73">
        <v>4.8222657481940141</v>
      </c>
      <c r="W73">
        <v>8.8391909868578242</v>
      </c>
      <c r="X73">
        <v>0</v>
      </c>
      <c r="Y73">
        <v>0</v>
      </c>
      <c r="Z73">
        <v>3.1866888259999997</v>
      </c>
      <c r="AA73">
        <v>3.3972139259259269</v>
      </c>
      <c r="AB73">
        <v>9.6547319362340609</v>
      </c>
      <c r="AC73">
        <v>0</v>
      </c>
      <c r="AD73">
        <v>4.4642917649507945</v>
      </c>
      <c r="AE73">
        <v>8.0535938074045195</v>
      </c>
      <c r="AF73">
        <v>0</v>
      </c>
      <c r="AG73">
        <v>0</v>
      </c>
      <c r="AH73">
        <v>22.862268573199575</v>
      </c>
      <c r="AI73">
        <v>0</v>
      </c>
      <c r="AJ73">
        <v>0</v>
      </c>
      <c r="AK73">
        <v>13.332261800000001</v>
      </c>
      <c r="AL73">
        <v>10.219903200000003</v>
      </c>
      <c r="AM73">
        <v>1.2899034313578397</v>
      </c>
      <c r="AN73">
        <v>0</v>
      </c>
      <c r="AO73">
        <v>0</v>
      </c>
      <c r="AP73">
        <v>1.8151536819738197</v>
      </c>
      <c r="AQ73">
        <v>0</v>
      </c>
      <c r="AR73">
        <v>0.40461720000000001</v>
      </c>
      <c r="AS73">
        <v>1.1176323193577162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752.34147135148362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157.00778442859544</v>
      </c>
      <c r="L74">
        <v>41.839847178973002</v>
      </c>
      <c r="M74">
        <v>0</v>
      </c>
      <c r="N74">
        <v>28.861587388893781</v>
      </c>
      <c r="O74">
        <v>24.230187387357095</v>
      </c>
      <c r="P74">
        <v>66.418126640799883</v>
      </c>
      <c r="Q74">
        <v>5.3302133015721767</v>
      </c>
      <c r="R74">
        <v>10.357276277519</v>
      </c>
      <c r="S74">
        <v>6.449308003150847</v>
      </c>
      <c r="T74">
        <v>0</v>
      </c>
      <c r="U74">
        <v>318.38742354316634</v>
      </c>
      <c r="V74">
        <v>4.8222657481940141</v>
      </c>
      <c r="W74">
        <v>8.8391909868578242</v>
      </c>
      <c r="X74">
        <v>0</v>
      </c>
      <c r="Y74">
        <v>0</v>
      </c>
      <c r="Z74">
        <v>3.1866888259999997</v>
      </c>
      <c r="AA74">
        <v>5.4046585185185201</v>
      </c>
      <c r="AB74">
        <v>9.6547319362340609</v>
      </c>
      <c r="AC74">
        <v>0</v>
      </c>
      <c r="AD74">
        <v>6.6964377744133232</v>
      </c>
      <c r="AE74">
        <v>8.0535938074045195</v>
      </c>
      <c r="AF74">
        <v>0</v>
      </c>
      <c r="AG74">
        <v>0</v>
      </c>
      <c r="AH74">
        <v>22.862268573199575</v>
      </c>
      <c r="AI74">
        <v>0</v>
      </c>
      <c r="AJ74">
        <v>0</v>
      </c>
      <c r="AK74">
        <v>13.332261800000001</v>
      </c>
      <c r="AL74">
        <v>10.219903200000003</v>
      </c>
      <c r="AM74">
        <v>1.2899034313578397</v>
      </c>
      <c r="AN74">
        <v>0</v>
      </c>
      <c r="AO74">
        <v>0</v>
      </c>
      <c r="AP74">
        <v>1.8151536819738197</v>
      </c>
      <c r="AQ74">
        <v>0</v>
      </c>
      <c r="AR74">
        <v>0.40461720000000001</v>
      </c>
      <c r="AS74">
        <v>1.1176323193577162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756.58106195353878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157.00778442859544</v>
      </c>
      <c r="L75">
        <v>41.839847178973002</v>
      </c>
      <c r="M75">
        <v>0</v>
      </c>
      <c r="N75">
        <v>28.861587388893781</v>
      </c>
      <c r="O75">
        <v>24.230187387357095</v>
      </c>
      <c r="P75">
        <v>66.418126640799883</v>
      </c>
      <c r="Q75">
        <v>5.3302133015721767</v>
      </c>
      <c r="R75">
        <v>10.357276277519</v>
      </c>
      <c r="S75">
        <v>6.449308003150847</v>
      </c>
      <c r="T75">
        <v>0</v>
      </c>
      <c r="U75">
        <v>318.38742354316634</v>
      </c>
      <c r="V75">
        <v>4.8222657481940141</v>
      </c>
      <c r="W75">
        <v>8.8391909868578242</v>
      </c>
      <c r="X75">
        <v>0</v>
      </c>
      <c r="Y75">
        <v>0</v>
      </c>
      <c r="Z75">
        <v>3.1866888259999997</v>
      </c>
      <c r="AA75">
        <v>6.3697761111111113</v>
      </c>
      <c r="AB75">
        <v>9.6547319362340609</v>
      </c>
      <c r="AC75">
        <v>0</v>
      </c>
      <c r="AD75">
        <v>6.6964377744133232</v>
      </c>
      <c r="AE75">
        <v>8.0535938074045195</v>
      </c>
      <c r="AF75">
        <v>0</v>
      </c>
      <c r="AG75">
        <v>0</v>
      </c>
      <c r="AH75">
        <v>22.862268573199575</v>
      </c>
      <c r="AI75">
        <v>0</v>
      </c>
      <c r="AJ75">
        <v>0</v>
      </c>
      <c r="AK75">
        <v>13.332261800000001</v>
      </c>
      <c r="AL75">
        <v>10.219903200000003</v>
      </c>
      <c r="AM75">
        <v>1.2899034313578397</v>
      </c>
      <c r="AN75">
        <v>0</v>
      </c>
      <c r="AO75">
        <v>0</v>
      </c>
      <c r="AP75">
        <v>0</v>
      </c>
      <c r="AQ75">
        <v>0</v>
      </c>
      <c r="AR75">
        <v>0.80923440000000002</v>
      </c>
      <c r="AS75">
        <v>1.1176323193577162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756.13564306415765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157.00778442859544</v>
      </c>
      <c r="L76">
        <v>41.839847178973002</v>
      </c>
      <c r="M76">
        <v>0</v>
      </c>
      <c r="N76">
        <v>28.861587388893781</v>
      </c>
      <c r="O76">
        <v>24.230187387357095</v>
      </c>
      <c r="P76">
        <v>66.418126640799883</v>
      </c>
      <c r="Q76">
        <v>5.3302133015721767</v>
      </c>
      <c r="R76">
        <v>10.357276277519</v>
      </c>
      <c r="S76">
        <v>6.449308003150847</v>
      </c>
      <c r="T76">
        <v>0</v>
      </c>
      <c r="U76">
        <v>318.38742354316634</v>
      </c>
      <c r="V76">
        <v>4.8222657481940141</v>
      </c>
      <c r="W76">
        <v>8.8391909868578242</v>
      </c>
      <c r="X76">
        <v>0</v>
      </c>
      <c r="Y76">
        <v>0</v>
      </c>
      <c r="Z76">
        <v>3.1866888259999997</v>
      </c>
      <c r="AA76">
        <v>6.3697761111111113</v>
      </c>
      <c r="AB76">
        <v>9.6547319362340609</v>
      </c>
      <c r="AC76">
        <v>0</v>
      </c>
      <c r="AD76">
        <v>6.6964377744133232</v>
      </c>
      <c r="AE76">
        <v>8.0535938074045195</v>
      </c>
      <c r="AF76">
        <v>0</v>
      </c>
      <c r="AG76">
        <v>0</v>
      </c>
      <c r="AH76">
        <v>22.862268573199575</v>
      </c>
      <c r="AI76">
        <v>0</v>
      </c>
      <c r="AJ76">
        <v>0</v>
      </c>
      <c r="AK76">
        <v>13.332261800000001</v>
      </c>
      <c r="AL76">
        <v>10.219903200000003</v>
      </c>
      <c r="AM76">
        <v>1.2899034313578397</v>
      </c>
      <c r="AN76">
        <v>0</v>
      </c>
      <c r="AO76">
        <v>0</v>
      </c>
      <c r="AP76">
        <v>0</v>
      </c>
      <c r="AQ76">
        <v>0</v>
      </c>
      <c r="AR76">
        <v>8.9015784</v>
      </c>
      <c r="AS76">
        <v>1.1176323193577162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764.22798706415756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157.00778442859544</v>
      </c>
      <c r="L77">
        <v>41.839847178973002</v>
      </c>
      <c r="M77">
        <v>0</v>
      </c>
      <c r="N77">
        <v>28.861587388893781</v>
      </c>
      <c r="O77">
        <v>24.230187387357095</v>
      </c>
      <c r="P77">
        <v>66.418126640799883</v>
      </c>
      <c r="Q77">
        <v>5.3302133015721767</v>
      </c>
      <c r="R77">
        <v>10.357276277519</v>
      </c>
      <c r="S77">
        <v>6.449308003150847</v>
      </c>
      <c r="T77">
        <v>0</v>
      </c>
      <c r="U77">
        <v>318.38742354316634</v>
      </c>
      <c r="V77">
        <v>4.8222657481940141</v>
      </c>
      <c r="W77">
        <v>8.8391909868578242</v>
      </c>
      <c r="X77">
        <v>0</v>
      </c>
      <c r="Y77">
        <v>0</v>
      </c>
      <c r="Z77">
        <v>3.1866888259999997</v>
      </c>
      <c r="AA77">
        <v>6.3697761111111113</v>
      </c>
      <c r="AB77">
        <v>9.6547319362340609</v>
      </c>
      <c r="AC77">
        <v>0</v>
      </c>
      <c r="AD77">
        <v>6.6964377744133232</v>
      </c>
      <c r="AE77">
        <v>8.0535938074045195</v>
      </c>
      <c r="AF77">
        <v>0</v>
      </c>
      <c r="AG77">
        <v>0</v>
      </c>
      <c r="AH77">
        <v>22.862268573199575</v>
      </c>
      <c r="AI77">
        <v>0</v>
      </c>
      <c r="AJ77">
        <v>0</v>
      </c>
      <c r="AK77">
        <v>13.332261800000001</v>
      </c>
      <c r="AL77">
        <v>10.219903200000003</v>
      </c>
      <c r="AM77">
        <v>1.2899034313578397</v>
      </c>
      <c r="AN77">
        <v>0</v>
      </c>
      <c r="AO77">
        <v>0</v>
      </c>
      <c r="AP77">
        <v>0</v>
      </c>
      <c r="AQ77">
        <v>0</v>
      </c>
      <c r="AR77">
        <v>8.9015784</v>
      </c>
      <c r="AS77">
        <v>1.1176323193577162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764.22798706415756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157.00778442859544</v>
      </c>
      <c r="L78">
        <v>41.839847178973002</v>
      </c>
      <c r="M78">
        <v>0</v>
      </c>
      <c r="N78">
        <v>28.861587388893781</v>
      </c>
      <c r="O78">
        <v>24.230187387357095</v>
      </c>
      <c r="P78">
        <v>66.418126640799883</v>
      </c>
      <c r="Q78">
        <v>5.3302133015721767</v>
      </c>
      <c r="R78">
        <v>10.357276277519</v>
      </c>
      <c r="S78">
        <v>6.449308003150847</v>
      </c>
      <c r="T78">
        <v>0</v>
      </c>
      <c r="U78">
        <v>318.38742354316634</v>
      </c>
      <c r="V78">
        <v>4.8222657481940141</v>
      </c>
      <c r="W78">
        <v>8.8391909868578242</v>
      </c>
      <c r="X78">
        <v>0</v>
      </c>
      <c r="Y78">
        <v>0</v>
      </c>
      <c r="Z78">
        <v>3.1866888259999997</v>
      </c>
      <c r="AA78">
        <v>6.3697761111111113</v>
      </c>
      <c r="AB78">
        <v>8.1433300000000006</v>
      </c>
      <c r="AC78">
        <v>0</v>
      </c>
      <c r="AD78">
        <v>4.1957630000000004</v>
      </c>
      <c r="AE78">
        <v>8.0535938074045195</v>
      </c>
      <c r="AF78">
        <v>0</v>
      </c>
      <c r="AG78">
        <v>0</v>
      </c>
      <c r="AH78">
        <v>19.437556320000002</v>
      </c>
      <c r="AI78">
        <v>0</v>
      </c>
      <c r="AJ78">
        <v>0</v>
      </c>
      <c r="AK78">
        <v>13.332261800000001</v>
      </c>
      <c r="AL78">
        <v>10.219903200000003</v>
      </c>
      <c r="AM78">
        <v>1.2899034313578397</v>
      </c>
      <c r="AN78">
        <v>0</v>
      </c>
      <c r="AO78">
        <v>0</v>
      </c>
      <c r="AP78">
        <v>0</v>
      </c>
      <c r="AQ78">
        <v>0</v>
      </c>
      <c r="AR78">
        <v>0.80923440000000002</v>
      </c>
      <c r="AS78">
        <v>1.1176323193577162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748.69885410031077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157.00778442859544</v>
      </c>
      <c r="L79">
        <v>41.839847178973002</v>
      </c>
      <c r="M79">
        <v>0</v>
      </c>
      <c r="N79">
        <v>28.861587388893781</v>
      </c>
      <c r="O79">
        <v>24.230187387357095</v>
      </c>
      <c r="P79">
        <v>66.418126640799883</v>
      </c>
      <c r="Q79">
        <v>5.3302133015721767</v>
      </c>
      <c r="R79">
        <v>10.357276277519</v>
      </c>
      <c r="S79">
        <v>6.449308003150847</v>
      </c>
      <c r="T79">
        <v>0</v>
      </c>
      <c r="U79">
        <v>318.38742354316634</v>
      </c>
      <c r="V79">
        <v>4.8222657481940141</v>
      </c>
      <c r="W79">
        <v>8.8391909868578242</v>
      </c>
      <c r="X79">
        <v>0</v>
      </c>
      <c r="Y79">
        <v>0</v>
      </c>
      <c r="Z79">
        <v>1.5933445399999999</v>
      </c>
      <c r="AA79">
        <v>3.4327301720581351</v>
      </c>
      <c r="AB79">
        <v>0.8143330000000002</v>
      </c>
      <c r="AC79">
        <v>0</v>
      </c>
      <c r="AD79">
        <v>1.9365060000000001</v>
      </c>
      <c r="AE79">
        <v>8.0535938074045195</v>
      </c>
      <c r="AF79">
        <v>0</v>
      </c>
      <c r="AG79">
        <v>0</v>
      </c>
      <c r="AH79">
        <v>12.217892493199578</v>
      </c>
      <c r="AI79">
        <v>0</v>
      </c>
      <c r="AJ79">
        <v>0</v>
      </c>
      <c r="AK79">
        <v>13.332261800000001</v>
      </c>
      <c r="AL79">
        <v>1.7033172000000001</v>
      </c>
      <c r="AM79">
        <v>0.68403982160540155</v>
      </c>
      <c r="AN79">
        <v>0</v>
      </c>
      <c r="AO79">
        <v>0</v>
      </c>
      <c r="AP79">
        <v>0</v>
      </c>
      <c r="AQ79">
        <v>0</v>
      </c>
      <c r="AR79">
        <v>0.40461720000000001</v>
      </c>
      <c r="AS79">
        <v>1.1176323193577162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717.83347923870474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156.04117892082851</v>
      </c>
      <c r="L80">
        <v>41.839847178973002</v>
      </c>
      <c r="M80">
        <v>0</v>
      </c>
      <c r="N80">
        <v>28.861587388893781</v>
      </c>
      <c r="O80">
        <v>24.230187387357095</v>
      </c>
      <c r="P80">
        <v>64.360088536453915</v>
      </c>
      <c r="Q80">
        <v>5.3302133015721767</v>
      </c>
      <c r="R80">
        <v>10.357276277519</v>
      </c>
      <c r="S80">
        <v>6.449308003150847</v>
      </c>
      <c r="T80">
        <v>0</v>
      </c>
      <c r="U80">
        <v>318.38742354316634</v>
      </c>
      <c r="V80">
        <v>4.8222657481940141</v>
      </c>
      <c r="W80">
        <v>8.8391909868578242</v>
      </c>
      <c r="X80">
        <v>0</v>
      </c>
      <c r="Y80">
        <v>0</v>
      </c>
      <c r="Z80">
        <v>1.5933445399999999</v>
      </c>
      <c r="AA80">
        <v>1.5441881481481485</v>
      </c>
      <c r="AB80">
        <v>0</v>
      </c>
      <c r="AC80">
        <v>0</v>
      </c>
      <c r="AD80">
        <v>1.9365060000000001</v>
      </c>
      <c r="AE80">
        <v>4.0267970307092753</v>
      </c>
      <c r="AF80">
        <v>0</v>
      </c>
      <c r="AG80">
        <v>0</v>
      </c>
      <c r="AH80">
        <v>5.7155672068004222</v>
      </c>
      <c r="AI80">
        <v>0</v>
      </c>
      <c r="AJ80">
        <v>0</v>
      </c>
      <c r="AK80">
        <v>13.332261800000001</v>
      </c>
      <c r="AL80">
        <v>0.34066349079173847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0.40461720000000001</v>
      </c>
      <c r="AS80">
        <v>1.1176323193577162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699.53014500877373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156.04117892082851</v>
      </c>
      <c r="L81">
        <v>41.839847178973002</v>
      </c>
      <c r="M81">
        <v>0</v>
      </c>
      <c r="N81">
        <v>28.861587388893781</v>
      </c>
      <c r="O81">
        <v>24.230187387357095</v>
      </c>
      <c r="P81">
        <v>62.21553978494623</v>
      </c>
      <c r="Q81">
        <v>5.3302133015721767</v>
      </c>
      <c r="R81">
        <v>10.357276277519</v>
      </c>
      <c r="S81">
        <v>6.449308003150847</v>
      </c>
      <c r="T81">
        <v>0</v>
      </c>
      <c r="U81">
        <v>318.38742354316634</v>
      </c>
      <c r="V81">
        <v>4.8222657481940141</v>
      </c>
      <c r="W81">
        <v>8.8391909868578242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4.0267970307092753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13.332261800000001</v>
      </c>
      <c r="AL81">
        <v>0.34066349079173847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0.40461720000000001</v>
      </c>
      <c r="AS81">
        <v>1.1176323193577162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686.59599036231759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156.04117892082851</v>
      </c>
      <c r="L82">
        <v>41.839847178973002</v>
      </c>
      <c r="M82">
        <v>0</v>
      </c>
      <c r="N82">
        <v>28.861587388893781</v>
      </c>
      <c r="O82">
        <v>24.230187387357095</v>
      </c>
      <c r="P82">
        <v>62.21553978494623</v>
      </c>
      <c r="Q82">
        <v>5.3302133015721767</v>
      </c>
      <c r="R82">
        <v>10.357276277519</v>
      </c>
      <c r="S82">
        <v>6.449308003150847</v>
      </c>
      <c r="T82">
        <v>0</v>
      </c>
      <c r="U82">
        <v>318.38742354316634</v>
      </c>
      <c r="V82">
        <v>4.8222657481940141</v>
      </c>
      <c r="W82">
        <v>8.8391909868578242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4.0267970307092753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13.332261800000001</v>
      </c>
      <c r="AL82">
        <v>0.34066349079173847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0.40461720000000001</v>
      </c>
      <c r="AS82">
        <v>1.1176323193577162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686.59599036231759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156.04117892082851</v>
      </c>
      <c r="L83">
        <v>41.839847178973002</v>
      </c>
      <c r="M83">
        <v>0</v>
      </c>
      <c r="N83">
        <v>28.861587388893781</v>
      </c>
      <c r="O83">
        <v>24.230187387357095</v>
      </c>
      <c r="P83">
        <v>62.21553978494623</v>
      </c>
      <c r="Q83">
        <v>5.3302133015721767</v>
      </c>
      <c r="R83">
        <v>10.357276277519</v>
      </c>
      <c r="S83">
        <v>6.449308003150847</v>
      </c>
      <c r="T83">
        <v>0</v>
      </c>
      <c r="U83">
        <v>318.38742354316634</v>
      </c>
      <c r="V83">
        <v>4.8222657481940141</v>
      </c>
      <c r="W83">
        <v>8.8391909868578242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13.332261800000001</v>
      </c>
      <c r="AL83">
        <v>0.34066349079173847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0.40461720000000001</v>
      </c>
      <c r="AS83">
        <v>1.1176323193577162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686.59599036231759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156.04117892082851</v>
      </c>
      <c r="L84">
        <v>41.839847178973002</v>
      </c>
      <c r="M84">
        <v>0</v>
      </c>
      <c r="N84">
        <v>28.861587388893781</v>
      </c>
      <c r="O84">
        <v>24.230187387357095</v>
      </c>
      <c r="P84">
        <v>62.21553978494623</v>
      </c>
      <c r="Q84">
        <v>5.3302133015721767</v>
      </c>
      <c r="R84">
        <v>10.357276277519</v>
      </c>
      <c r="S84">
        <v>6.449308003150847</v>
      </c>
      <c r="T84">
        <v>0</v>
      </c>
      <c r="U84">
        <v>318.38742354316634</v>
      </c>
      <c r="V84">
        <v>4.8222657481940141</v>
      </c>
      <c r="W84">
        <v>8.8391909868578242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13.332261800000001</v>
      </c>
      <c r="AL84">
        <v>0.34066349079173847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0.40461720000000001</v>
      </c>
      <c r="AS84">
        <v>1.1176323193577162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686.59599036231759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156.04117892082851</v>
      </c>
      <c r="L85">
        <v>41.839847178973002</v>
      </c>
      <c r="M85">
        <v>0</v>
      </c>
      <c r="N85">
        <v>28.861587388893781</v>
      </c>
      <c r="O85">
        <v>24.230187387357095</v>
      </c>
      <c r="P85">
        <v>62.21553978494623</v>
      </c>
      <c r="Q85">
        <v>5.3302133015721767</v>
      </c>
      <c r="R85">
        <v>10.357276277519</v>
      </c>
      <c r="S85">
        <v>6.449308003150847</v>
      </c>
      <c r="T85">
        <v>0</v>
      </c>
      <c r="U85">
        <v>318.38742354316634</v>
      </c>
      <c r="V85">
        <v>4.8222657481940141</v>
      </c>
      <c r="W85">
        <v>8.8391909868578242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4.0267970307092753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13.332261800000001</v>
      </c>
      <c r="AL85">
        <v>0.34066349079173847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0.40461720000000001</v>
      </c>
      <c r="AS85">
        <v>1.1176323193577162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686.59599036231759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156.04117892082851</v>
      </c>
      <c r="L86">
        <v>41.839847178973002</v>
      </c>
      <c r="M86">
        <v>0</v>
      </c>
      <c r="N86">
        <v>28.861587388893781</v>
      </c>
      <c r="O86">
        <v>24.230187387357095</v>
      </c>
      <c r="P86">
        <v>62.21553978494623</v>
      </c>
      <c r="Q86">
        <v>5.3302133015721767</v>
      </c>
      <c r="R86">
        <v>10.357276277519</v>
      </c>
      <c r="S86">
        <v>6.449308003150847</v>
      </c>
      <c r="T86">
        <v>0</v>
      </c>
      <c r="U86">
        <v>318.38742354316634</v>
      </c>
      <c r="V86">
        <v>4.8222657481940141</v>
      </c>
      <c r="W86">
        <v>8.8391909868578242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4.0267970307092753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13.332261800000001</v>
      </c>
      <c r="AL86">
        <v>0.34066349079173847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0.40461720000000001</v>
      </c>
      <c r="AS86">
        <v>1.1176323193577162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686.59599036231759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156.04117892082851</v>
      </c>
      <c r="L87">
        <v>41.839847178973002</v>
      </c>
      <c r="M87">
        <v>0</v>
      </c>
      <c r="N87">
        <v>28.861587388893781</v>
      </c>
      <c r="O87">
        <v>24.230187387357095</v>
      </c>
      <c r="P87">
        <v>62.21553978494623</v>
      </c>
      <c r="Q87">
        <v>5.3302133015721767</v>
      </c>
      <c r="R87">
        <v>10.357276277519</v>
      </c>
      <c r="S87">
        <v>6.449308003150847</v>
      </c>
      <c r="T87">
        <v>0</v>
      </c>
      <c r="U87">
        <v>318.38742354316634</v>
      </c>
      <c r="V87">
        <v>4.8222657481940141</v>
      </c>
      <c r="W87">
        <v>8.8391909868578242</v>
      </c>
      <c r="X87">
        <v>1.2789075643564356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4.0267970307092753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13.332261800000001</v>
      </c>
      <c r="AL87">
        <v>0.34066349079173847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0.40461720000000001</v>
      </c>
      <c r="AS87">
        <v>1.1176323193577162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687.87489792667407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156.04117892082851</v>
      </c>
      <c r="L88">
        <v>41.839847178973002</v>
      </c>
      <c r="M88">
        <v>0</v>
      </c>
      <c r="N88">
        <v>28.861587388893781</v>
      </c>
      <c r="O88">
        <v>24.230187387357095</v>
      </c>
      <c r="P88">
        <v>62.21553978494623</v>
      </c>
      <c r="Q88">
        <v>5.3302133015721767</v>
      </c>
      <c r="R88">
        <v>10.357276277519</v>
      </c>
      <c r="S88">
        <v>6.449308003150847</v>
      </c>
      <c r="T88">
        <v>0</v>
      </c>
      <c r="U88">
        <v>318.38742354316634</v>
      </c>
      <c r="V88">
        <v>4.8222657481940141</v>
      </c>
      <c r="W88">
        <v>8.8391909868578242</v>
      </c>
      <c r="X88">
        <v>2.0482503960396041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4.0267970307092753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13.332261800000001</v>
      </c>
      <c r="AL88">
        <v>0.34066349079173847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6.4738752000000002</v>
      </c>
      <c r="AS88">
        <v>1.1176323193577162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694.71349875835722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156.04117892082851</v>
      </c>
      <c r="L89">
        <v>41.839847178973002</v>
      </c>
      <c r="M89">
        <v>0</v>
      </c>
      <c r="N89">
        <v>28.861587388893781</v>
      </c>
      <c r="O89">
        <v>24.230187387357095</v>
      </c>
      <c r="P89">
        <v>62.21553978494623</v>
      </c>
      <c r="Q89">
        <v>5.3302133015721767</v>
      </c>
      <c r="R89">
        <v>10.357276277519</v>
      </c>
      <c r="S89">
        <v>6.449308003150847</v>
      </c>
      <c r="T89">
        <v>0</v>
      </c>
      <c r="U89">
        <v>318.38742354316634</v>
      </c>
      <c r="V89">
        <v>4.8222657481940141</v>
      </c>
      <c r="W89">
        <v>8.8391909868578242</v>
      </c>
      <c r="X89">
        <v>2.8096115289330923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4.0267970307092753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13.332261800000001</v>
      </c>
      <c r="AL89">
        <v>0.34066349079173847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6.4738752000000002</v>
      </c>
      <c r="AS89">
        <v>1.1176323193577162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695.47485989125073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156.04117892082851</v>
      </c>
      <c r="L90">
        <v>41.839847178973002</v>
      </c>
      <c r="M90">
        <v>0</v>
      </c>
      <c r="N90">
        <v>28.861587388893781</v>
      </c>
      <c r="O90">
        <v>24.230187387357095</v>
      </c>
      <c r="P90">
        <v>62.21553978494623</v>
      </c>
      <c r="Q90">
        <v>5.3302133015721767</v>
      </c>
      <c r="R90">
        <v>10.357276277519</v>
      </c>
      <c r="S90">
        <v>6.449308003150847</v>
      </c>
      <c r="T90">
        <v>0</v>
      </c>
      <c r="U90">
        <v>318.38742354316634</v>
      </c>
      <c r="V90">
        <v>4.8222657481940141</v>
      </c>
      <c r="W90">
        <v>8.8391909868578242</v>
      </c>
      <c r="X90">
        <v>3.0799125086705201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4.0267970307092753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13.332261800000001</v>
      </c>
      <c r="AL90">
        <v>0.34066349079173847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6.4738752000000002</v>
      </c>
      <c r="AS90">
        <v>1.1176323193577162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695.74516087098812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82.940138235735773</v>
      </c>
      <c r="L91">
        <v>23.000039775810563</v>
      </c>
      <c r="M91">
        <v>0</v>
      </c>
      <c r="N91">
        <v>28.861587388893781</v>
      </c>
      <c r="O91">
        <v>24.230187387357095</v>
      </c>
      <c r="P91">
        <v>62.21553978494623</v>
      </c>
      <c r="Q91">
        <v>2.7798985390455524</v>
      </c>
      <c r="R91">
        <v>10.357276277519</v>
      </c>
      <c r="S91">
        <v>3.7501146981048921</v>
      </c>
      <c r="T91">
        <v>0</v>
      </c>
      <c r="U91">
        <v>318.38742354316634</v>
      </c>
      <c r="V91">
        <v>4.8222657481940141</v>
      </c>
      <c r="W91">
        <v>8.8391909868578242</v>
      </c>
      <c r="X91">
        <v>3.0799125086705201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4.0267970307092753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13.332261800000001</v>
      </c>
      <c r="AL91">
        <v>0.34066349079173847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0.40461720000000001</v>
      </c>
      <c r="AS91">
        <v>1.1176323193577162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592.48554671516024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78.810601370310721</v>
      </c>
      <c r="L92">
        <v>22.130328144068997</v>
      </c>
      <c r="M92">
        <v>0</v>
      </c>
      <c r="N92">
        <v>28.861587388893781</v>
      </c>
      <c r="O92">
        <v>24.230187387357095</v>
      </c>
      <c r="P92">
        <v>62.21553978494623</v>
      </c>
      <c r="Q92">
        <v>2.7798985390455524</v>
      </c>
      <c r="R92">
        <v>10.357276277519</v>
      </c>
      <c r="S92">
        <v>3.7004239310954063</v>
      </c>
      <c r="T92">
        <v>0</v>
      </c>
      <c r="U92">
        <v>318.38742354316634</v>
      </c>
      <c r="V92">
        <v>4.8222657481940141</v>
      </c>
      <c r="W92">
        <v>8.8391909868578242</v>
      </c>
      <c r="X92">
        <v>3.4187737800891527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13.332261800000001</v>
      </c>
      <c r="AL92">
        <v>0.34066349079173847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0.40461720000000001</v>
      </c>
      <c r="AS92">
        <v>1.1176323193577162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583.74867169169352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78.810601370310721</v>
      </c>
      <c r="L93">
        <v>22.129817101546283</v>
      </c>
      <c r="M93">
        <v>0</v>
      </c>
      <c r="N93">
        <v>28.861587388893781</v>
      </c>
      <c r="O93">
        <v>24.230187387357095</v>
      </c>
      <c r="P93">
        <v>62.21553978494623</v>
      </c>
      <c r="Q93">
        <v>2.7798985390455524</v>
      </c>
      <c r="R93">
        <v>5.5487761617565301</v>
      </c>
      <c r="S93">
        <v>3.7004239310954063</v>
      </c>
      <c r="T93">
        <v>0</v>
      </c>
      <c r="U93">
        <v>318.38742354316634</v>
      </c>
      <c r="V93">
        <v>2.7988883511536296</v>
      </c>
      <c r="W93">
        <v>8.8391909868578242</v>
      </c>
      <c r="X93">
        <v>5.2988614908916585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13.332261800000001</v>
      </c>
      <c r="AL93">
        <v>0.34066349079173847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0.40461720000000001</v>
      </c>
      <c r="AS93">
        <v>1.1176323193577162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578.79637084717058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78.810601370310721</v>
      </c>
      <c r="L94">
        <v>22.129817101546283</v>
      </c>
      <c r="M94">
        <v>0</v>
      </c>
      <c r="N94">
        <v>28.861587388893781</v>
      </c>
      <c r="O94">
        <v>24.230187387357095</v>
      </c>
      <c r="P94">
        <v>62.21553978494623</v>
      </c>
      <c r="Q94">
        <v>2.7799060810810809</v>
      </c>
      <c r="R94">
        <v>5.5487761617565301</v>
      </c>
      <c r="S94">
        <v>3.7009015002613697</v>
      </c>
      <c r="T94">
        <v>0</v>
      </c>
      <c r="U94">
        <v>318.38742354316634</v>
      </c>
      <c r="V94">
        <v>2.7988883511536296</v>
      </c>
      <c r="W94">
        <v>8.8391909868578242</v>
      </c>
      <c r="X94">
        <v>6.5777674727904287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13.332261800000001</v>
      </c>
      <c r="AL94">
        <v>0.34066349079173847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0.40461720000000001</v>
      </c>
      <c r="AS94">
        <v>1.1176323193577162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580.07576194027081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78.80986151920051</v>
      </c>
      <c r="L95">
        <v>21.289787449801111</v>
      </c>
      <c r="M95">
        <v>0</v>
      </c>
      <c r="N95">
        <v>28.861587388893781</v>
      </c>
      <c r="O95">
        <v>24.230187387357095</v>
      </c>
      <c r="P95">
        <v>59.354548672566374</v>
      </c>
      <c r="Q95">
        <v>2.7799060810810809</v>
      </c>
      <c r="R95">
        <v>5.5487761617565301</v>
      </c>
      <c r="S95">
        <v>3.7009015002613697</v>
      </c>
      <c r="T95">
        <v>0</v>
      </c>
      <c r="U95">
        <v>318.38742354316634</v>
      </c>
      <c r="V95">
        <v>2.7988883511536296</v>
      </c>
      <c r="W95">
        <v>8.8391909868578242</v>
      </c>
      <c r="X95">
        <v>7.073100743534483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13.332261800000001</v>
      </c>
      <c r="AL95">
        <v>0.34066349079173847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0.80923440000000002</v>
      </c>
      <c r="AS95">
        <v>1.1176323193577162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577.27395179577968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78.810172497948031</v>
      </c>
      <c r="L96">
        <v>21.289787449801111</v>
      </c>
      <c r="M96">
        <v>0</v>
      </c>
      <c r="N96">
        <v>28.861587388893781</v>
      </c>
      <c r="O96">
        <v>24.230187387357095</v>
      </c>
      <c r="P96">
        <v>59.354548672566374</v>
      </c>
      <c r="Q96">
        <v>2.7799060810810809</v>
      </c>
      <c r="R96">
        <v>5.5487761617565301</v>
      </c>
      <c r="S96">
        <v>3.7009015002613697</v>
      </c>
      <c r="T96">
        <v>0</v>
      </c>
      <c r="U96">
        <v>318.38742354316634</v>
      </c>
      <c r="V96">
        <v>2.7988883511536296</v>
      </c>
      <c r="W96">
        <v>8.8391909868578242</v>
      </c>
      <c r="X96">
        <v>7.5801233304318725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13.332261800000001</v>
      </c>
      <c r="AL96">
        <v>0.34066349079173847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0.80923440000000002</v>
      </c>
      <c r="AS96">
        <v>1.1176323193577162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577.78128536142458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78.810586105633973</v>
      </c>
      <c r="L97">
        <v>21.289787449801111</v>
      </c>
      <c r="M97">
        <v>0</v>
      </c>
      <c r="N97">
        <v>28.861587388893781</v>
      </c>
      <c r="O97">
        <v>24.230187387357095</v>
      </c>
      <c r="P97">
        <v>59.354548672566374</v>
      </c>
      <c r="Q97">
        <v>2.7799060810810809</v>
      </c>
      <c r="R97">
        <v>5.5487761617565301</v>
      </c>
      <c r="S97">
        <v>3.7009015002613697</v>
      </c>
      <c r="T97">
        <v>0</v>
      </c>
      <c r="U97">
        <v>318.38742354316634</v>
      </c>
      <c r="V97">
        <v>2.7795474235560587</v>
      </c>
      <c r="W97">
        <v>8.5008215083798895</v>
      </c>
      <c r="X97">
        <v>8.1022262296110412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13.332261800000001</v>
      </c>
      <c r="AL97">
        <v>0.34066349079173847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1.0789792</v>
      </c>
      <c r="AS97">
        <v>1.1176323193577162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578.21583626221411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80.547313507504171</v>
      </c>
      <c r="L98">
        <v>21.289787449801111</v>
      </c>
      <c r="M98">
        <v>0</v>
      </c>
      <c r="N98">
        <v>28.861587388893781</v>
      </c>
      <c r="O98">
        <v>24.230187387357095</v>
      </c>
      <c r="P98">
        <v>59.354548672566374</v>
      </c>
      <c r="Q98">
        <v>2.7799060810810809</v>
      </c>
      <c r="R98">
        <v>5.5487761617565301</v>
      </c>
      <c r="S98">
        <v>3.7009015002613697</v>
      </c>
      <c r="T98">
        <v>0</v>
      </c>
      <c r="U98">
        <v>318.38742354316634</v>
      </c>
      <c r="V98">
        <v>2.7795474235560587</v>
      </c>
      <c r="W98">
        <v>8.5008215083798895</v>
      </c>
      <c r="X98">
        <v>8.7378688314933175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13.332261800000001</v>
      </c>
      <c r="AL98">
        <v>0.34066349079173847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1.0789792</v>
      </c>
      <c r="AS98">
        <v>1.1176323193577162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580.58820626596662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3.0032885085928145</v>
      </c>
      <c r="L99">
        <f t="shared" si="2"/>
        <v>0.81086944909410463</v>
      </c>
      <c r="M99">
        <f t="shared" si="2"/>
        <v>0</v>
      </c>
      <c r="N99">
        <f t="shared" si="2"/>
        <v>0.69257730447914978</v>
      </c>
      <c r="O99">
        <f t="shared" si="2"/>
        <v>0.5815244972965703</v>
      </c>
      <c r="P99">
        <f t="shared" si="2"/>
        <v>1.5716887015444871</v>
      </c>
      <c r="Q99">
        <f t="shared" si="2"/>
        <v>0.10302659427912125</v>
      </c>
      <c r="R99">
        <f t="shared" si="2"/>
        <v>0.21172100191245391</v>
      </c>
      <c r="S99">
        <f t="shared" si="2"/>
        <v>0.12865392246030985</v>
      </c>
      <c r="T99">
        <f t="shared" si="2"/>
        <v>0</v>
      </c>
      <c r="U99">
        <f t="shared" si="2"/>
        <v>7.6412981650359795</v>
      </c>
      <c r="V99">
        <f t="shared" si="2"/>
        <v>0.10266601474520312</v>
      </c>
      <c r="W99">
        <f t="shared" si="2"/>
        <v>0.18445400704927914</v>
      </c>
      <c r="X99">
        <f t="shared" si="2"/>
        <v>0.26407729838880389</v>
      </c>
      <c r="Y99">
        <f t="shared" si="2"/>
        <v>0</v>
      </c>
      <c r="Z99">
        <f t="shared" si="2"/>
        <v>1.0491130148000001E-2</v>
      </c>
      <c r="AA99">
        <f t="shared" si="2"/>
        <v>2.0614815326974921E-2</v>
      </c>
      <c r="AB99">
        <f t="shared" si="2"/>
        <v>2.5184062233533387E-2</v>
      </c>
      <c r="AC99">
        <f t="shared" si="2"/>
        <v>0</v>
      </c>
      <c r="AD99">
        <f t="shared" si="2"/>
        <v>2.0978814999999998E-2</v>
      </c>
      <c r="AE99">
        <f t="shared" si="2"/>
        <v>6.8455548315491083E-2</v>
      </c>
      <c r="AF99">
        <f t="shared" si="2"/>
        <v>0</v>
      </c>
      <c r="AG99">
        <f t="shared" si="2"/>
        <v>0</v>
      </c>
      <c r="AH99">
        <f t="shared" si="2"/>
        <v>0.13652569307299894</v>
      </c>
      <c r="AI99">
        <f t="shared" si="2"/>
        <v>0</v>
      </c>
      <c r="AJ99">
        <f t="shared" si="2"/>
        <v>0</v>
      </c>
      <c r="AK99">
        <f t="shared" si="2"/>
        <v>0.31997428319999971</v>
      </c>
      <c r="AL99">
        <f t="shared" si="2"/>
        <v>4.1731272415834804E-2</v>
      </c>
      <c r="AM99">
        <f t="shared" si="2"/>
        <v>5.8615688654163551E-3</v>
      </c>
      <c r="AN99">
        <f t="shared" si="2"/>
        <v>0</v>
      </c>
      <c r="AO99">
        <f t="shared" si="2"/>
        <v>0</v>
      </c>
      <c r="AP99">
        <f t="shared" si="2"/>
        <v>5.3046300123096943E-3</v>
      </c>
      <c r="AQ99">
        <f t="shared" si="2"/>
        <v>0</v>
      </c>
      <c r="AR99">
        <f t="shared" si="2"/>
        <v>3.081160071974641E-2</v>
      </c>
      <c r="AS99">
        <f t="shared" si="2"/>
        <v>2.739842743677515E-2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16.009177311625368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4.9300767763285958</v>
      </c>
      <c r="L3">
        <v>204.62787111708354</v>
      </c>
      <c r="M3">
        <v>27.16122757062147</v>
      </c>
      <c r="N3">
        <v>34.861917407374818</v>
      </c>
      <c r="O3">
        <v>0</v>
      </c>
      <c r="P3">
        <v>41.080003067961172</v>
      </c>
      <c r="Q3">
        <v>3.5394660983606561</v>
      </c>
      <c r="R3">
        <v>7.6239382270531397</v>
      </c>
      <c r="S3">
        <v>4.2808352624495294</v>
      </c>
      <c r="T3">
        <v>0</v>
      </c>
      <c r="U3">
        <v>24.719799962269768</v>
      </c>
      <c r="V3">
        <v>3.8296326514423074</v>
      </c>
      <c r="W3">
        <v>5.6495665278386671</v>
      </c>
      <c r="X3">
        <v>23.940611277108435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2.6772458772819476</v>
      </c>
      <c r="AG3">
        <v>7.2498582624000001</v>
      </c>
      <c r="AH3">
        <v>0</v>
      </c>
      <c r="AI3">
        <v>0</v>
      </c>
      <c r="AJ3">
        <v>0</v>
      </c>
      <c r="AK3">
        <v>16.103783800000002</v>
      </c>
      <c r="AL3">
        <v>0</v>
      </c>
      <c r="AM3">
        <v>0</v>
      </c>
      <c r="AN3">
        <v>0.84654099999999999</v>
      </c>
      <c r="AO3">
        <v>0</v>
      </c>
      <c r="AP3">
        <v>0</v>
      </c>
      <c r="AQ3">
        <v>0</v>
      </c>
      <c r="AR3">
        <v>0.39099540271739136</v>
      </c>
      <c r="AS3">
        <v>1.3498591109128752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414.86322939920427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4.9300767763285958</v>
      </c>
      <c r="L4">
        <v>204.62787111708354</v>
      </c>
      <c r="M4">
        <v>27.16122757062147</v>
      </c>
      <c r="N4">
        <v>34.861917407374818</v>
      </c>
      <c r="O4">
        <v>0</v>
      </c>
      <c r="P4">
        <v>41.118840220862552</v>
      </c>
      <c r="Q4">
        <v>3.5394660983606561</v>
      </c>
      <c r="R4">
        <v>6.9533360000000002</v>
      </c>
      <c r="S4">
        <v>4.2808352624495294</v>
      </c>
      <c r="T4">
        <v>0</v>
      </c>
      <c r="U4">
        <v>24.719799962269768</v>
      </c>
      <c r="V4">
        <v>3.3678690153568205</v>
      </c>
      <c r="W4">
        <v>5.6495665278386671</v>
      </c>
      <c r="X4">
        <v>23.940611277108435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2.6772458772819476</v>
      </c>
      <c r="AG4">
        <v>7.2498582624000001</v>
      </c>
      <c r="AH4">
        <v>0</v>
      </c>
      <c r="AI4">
        <v>0</v>
      </c>
      <c r="AJ4">
        <v>0</v>
      </c>
      <c r="AK4">
        <v>16.103783800000002</v>
      </c>
      <c r="AL4">
        <v>0</v>
      </c>
      <c r="AM4">
        <v>0</v>
      </c>
      <c r="AN4">
        <v>0.84654099999999999</v>
      </c>
      <c r="AO4">
        <v>0</v>
      </c>
      <c r="AP4">
        <v>0</v>
      </c>
      <c r="AQ4">
        <v>0</v>
      </c>
      <c r="AR4">
        <v>0.39099540271739136</v>
      </c>
      <c r="AS4">
        <v>1.3498591109128752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413.76970068896702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4.9300767763285958</v>
      </c>
      <c r="L5">
        <v>204.62787111708354</v>
      </c>
      <c r="M5">
        <v>27.151467292447776</v>
      </c>
      <c r="N5">
        <v>34.861917407374818</v>
      </c>
      <c r="O5">
        <v>0</v>
      </c>
      <c r="P5">
        <v>41.118840220862552</v>
      </c>
      <c r="Q5">
        <v>3.5394660983606561</v>
      </c>
      <c r="R5">
        <v>6.9533360000000002</v>
      </c>
      <c r="S5">
        <v>4.2808352624495294</v>
      </c>
      <c r="T5">
        <v>0</v>
      </c>
      <c r="U5">
        <v>24.719799962269768</v>
      </c>
      <c r="V5">
        <v>3.3678690153568205</v>
      </c>
      <c r="W5">
        <v>5.6491389940239056</v>
      </c>
      <c r="X5">
        <v>23.940611277108435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2.6772458772819476</v>
      </c>
      <c r="AG5">
        <v>7.2498582624000001</v>
      </c>
      <c r="AH5">
        <v>0</v>
      </c>
      <c r="AI5">
        <v>0</v>
      </c>
      <c r="AJ5">
        <v>0</v>
      </c>
      <c r="AK5">
        <v>16.103783800000002</v>
      </c>
      <c r="AL5">
        <v>0</v>
      </c>
      <c r="AM5">
        <v>0</v>
      </c>
      <c r="AN5">
        <v>0.84654099999999999</v>
      </c>
      <c r="AO5">
        <v>0</v>
      </c>
      <c r="AP5">
        <v>0</v>
      </c>
      <c r="AQ5">
        <v>0</v>
      </c>
      <c r="AR5">
        <v>0.39099540271739136</v>
      </c>
      <c r="AS5">
        <v>1.3498591109128752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413.75951287697859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4.9300767763285958</v>
      </c>
      <c r="L6">
        <v>204.62787111708354</v>
      </c>
      <c r="M6">
        <v>27.151252217735792</v>
      </c>
      <c r="N6">
        <v>34.861917407374818</v>
      </c>
      <c r="O6">
        <v>0</v>
      </c>
      <c r="P6">
        <v>41.118840220862552</v>
      </c>
      <c r="Q6">
        <v>3.5394660983606561</v>
      </c>
      <c r="R6">
        <v>6.9533360000000002</v>
      </c>
      <c r="S6">
        <v>4.2808352624495294</v>
      </c>
      <c r="T6">
        <v>0</v>
      </c>
      <c r="U6">
        <v>24.719799962269768</v>
      </c>
      <c r="V6">
        <v>3.3678690153568205</v>
      </c>
      <c r="W6">
        <v>5.6491389940239056</v>
      </c>
      <c r="X6">
        <v>24.271230730223124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2.6772458772819476</v>
      </c>
      <c r="AG6">
        <v>7.2498582624000001</v>
      </c>
      <c r="AH6">
        <v>0</v>
      </c>
      <c r="AI6">
        <v>0</v>
      </c>
      <c r="AJ6">
        <v>0</v>
      </c>
      <c r="AK6">
        <v>16.103783800000002</v>
      </c>
      <c r="AL6">
        <v>0</v>
      </c>
      <c r="AM6">
        <v>0</v>
      </c>
      <c r="AN6">
        <v>0.84654099999999999</v>
      </c>
      <c r="AO6">
        <v>0</v>
      </c>
      <c r="AP6">
        <v>0</v>
      </c>
      <c r="AQ6">
        <v>0</v>
      </c>
      <c r="AR6">
        <v>0.39099540271739136</v>
      </c>
      <c r="AS6">
        <v>1.3498591109128752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414.08991725538141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4.9300767763285958</v>
      </c>
      <c r="L7">
        <v>204.62787111708354</v>
      </c>
      <c r="M7">
        <v>27.16122757062147</v>
      </c>
      <c r="N7">
        <v>34.861917407374818</v>
      </c>
      <c r="O7">
        <v>0</v>
      </c>
      <c r="P7">
        <v>41.118840220862552</v>
      </c>
      <c r="Q7">
        <v>3.5394660983606561</v>
      </c>
      <c r="R7">
        <v>6.9533360000000002</v>
      </c>
      <c r="S7">
        <v>4.2808352624495294</v>
      </c>
      <c r="T7">
        <v>0</v>
      </c>
      <c r="U7">
        <v>24.719799962269768</v>
      </c>
      <c r="V7">
        <v>3.3678690153568205</v>
      </c>
      <c r="W7">
        <v>5.6491389940239056</v>
      </c>
      <c r="X7">
        <v>24.271230730223124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2.6772458772819476</v>
      </c>
      <c r="AG7">
        <v>7.2498582624000001</v>
      </c>
      <c r="AH7">
        <v>0</v>
      </c>
      <c r="AI7">
        <v>0</v>
      </c>
      <c r="AJ7">
        <v>0</v>
      </c>
      <c r="AK7">
        <v>16.103783800000002</v>
      </c>
      <c r="AL7">
        <v>0</v>
      </c>
      <c r="AM7">
        <v>0</v>
      </c>
      <c r="AN7">
        <v>0.84654099999999999</v>
      </c>
      <c r="AO7">
        <v>0</v>
      </c>
      <c r="AP7">
        <v>0</v>
      </c>
      <c r="AQ7">
        <v>0</v>
      </c>
      <c r="AR7">
        <v>0.39099540271739136</v>
      </c>
      <c r="AS7">
        <v>1.3498591109128752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414.099892608267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4.9300767763285958</v>
      </c>
      <c r="L8">
        <v>204.62787111708354</v>
      </c>
      <c r="M8">
        <v>27.16122757062147</v>
      </c>
      <c r="N8">
        <v>34.861917407374818</v>
      </c>
      <c r="O8">
        <v>0</v>
      </c>
      <c r="P8">
        <v>41.118840220862552</v>
      </c>
      <c r="Q8">
        <v>3.5394660983606561</v>
      </c>
      <c r="R8">
        <v>6.9533360000000002</v>
      </c>
      <c r="S8">
        <v>4.2808352624495294</v>
      </c>
      <c r="T8">
        <v>0</v>
      </c>
      <c r="U8">
        <v>24.719799962269768</v>
      </c>
      <c r="V8">
        <v>3.3678690153568205</v>
      </c>
      <c r="W8">
        <v>5.6491389940239056</v>
      </c>
      <c r="X8">
        <v>24.271230730223124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2.6772458772819476</v>
      </c>
      <c r="AG8">
        <v>7.2498582624000001</v>
      </c>
      <c r="AH8">
        <v>0</v>
      </c>
      <c r="AI8">
        <v>0</v>
      </c>
      <c r="AJ8">
        <v>0</v>
      </c>
      <c r="AK8">
        <v>16.103783800000002</v>
      </c>
      <c r="AL8">
        <v>0</v>
      </c>
      <c r="AM8">
        <v>0</v>
      </c>
      <c r="AN8">
        <v>0.84654099999999999</v>
      </c>
      <c r="AO8">
        <v>0</v>
      </c>
      <c r="AP8">
        <v>0</v>
      </c>
      <c r="AQ8">
        <v>0</v>
      </c>
      <c r="AR8">
        <v>0.39099540271739136</v>
      </c>
      <c r="AS8">
        <v>1.3498591109128752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414.099892608267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4.9300767763285958</v>
      </c>
      <c r="L9">
        <v>204.62787111708354</v>
      </c>
      <c r="M9">
        <v>27.16122757062147</v>
      </c>
      <c r="N9">
        <v>34.861917407374818</v>
      </c>
      <c r="O9">
        <v>0</v>
      </c>
      <c r="P9">
        <v>41.118840220862552</v>
      </c>
      <c r="Q9">
        <v>3.5394660983606561</v>
      </c>
      <c r="R9">
        <v>6.9533360000000002</v>
      </c>
      <c r="S9">
        <v>4.2808352624495294</v>
      </c>
      <c r="T9">
        <v>0</v>
      </c>
      <c r="U9">
        <v>24.719799962269768</v>
      </c>
      <c r="V9">
        <v>3.3678690153568205</v>
      </c>
      <c r="W9">
        <v>5.6491389940239056</v>
      </c>
      <c r="X9">
        <v>24.271230730223124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2.6772458772819476</v>
      </c>
      <c r="AG9">
        <v>7.2498582624000001</v>
      </c>
      <c r="AH9">
        <v>0</v>
      </c>
      <c r="AI9">
        <v>0</v>
      </c>
      <c r="AJ9">
        <v>0</v>
      </c>
      <c r="AK9">
        <v>16.103783800000002</v>
      </c>
      <c r="AL9">
        <v>0</v>
      </c>
      <c r="AM9">
        <v>0</v>
      </c>
      <c r="AN9">
        <v>0.84654099999999999</v>
      </c>
      <c r="AO9">
        <v>0</v>
      </c>
      <c r="AP9">
        <v>0</v>
      </c>
      <c r="AQ9">
        <v>0</v>
      </c>
      <c r="AR9">
        <v>0.55391010271739138</v>
      </c>
      <c r="AS9">
        <v>1.3498591109128752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414.26280730826699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4.9300767763285958</v>
      </c>
      <c r="L10">
        <v>204.62787111708354</v>
      </c>
      <c r="M10">
        <v>27.16122757062147</v>
      </c>
      <c r="N10">
        <v>34.861917407374818</v>
      </c>
      <c r="O10">
        <v>0</v>
      </c>
      <c r="P10">
        <v>41.118840220862552</v>
      </c>
      <c r="Q10">
        <v>3.5394660983606561</v>
      </c>
      <c r="R10">
        <v>6.9533360000000002</v>
      </c>
      <c r="S10">
        <v>4.2808352624495294</v>
      </c>
      <c r="T10">
        <v>0</v>
      </c>
      <c r="U10">
        <v>24.719799962269768</v>
      </c>
      <c r="V10">
        <v>3.3678690153568205</v>
      </c>
      <c r="W10">
        <v>5.6491389940239056</v>
      </c>
      <c r="X10">
        <v>24.271230730223124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2.6772458772819476</v>
      </c>
      <c r="AG10">
        <v>7.2498582624000001</v>
      </c>
      <c r="AH10">
        <v>0</v>
      </c>
      <c r="AI10">
        <v>0</v>
      </c>
      <c r="AJ10">
        <v>0</v>
      </c>
      <c r="AK10">
        <v>16.103783800000002</v>
      </c>
      <c r="AL10">
        <v>0</v>
      </c>
      <c r="AM10">
        <v>0</v>
      </c>
      <c r="AN10">
        <v>0.84654099999999999</v>
      </c>
      <c r="AO10">
        <v>0</v>
      </c>
      <c r="AP10">
        <v>0</v>
      </c>
      <c r="AQ10">
        <v>0</v>
      </c>
      <c r="AR10">
        <v>0.55391010271739138</v>
      </c>
      <c r="AS10">
        <v>1.3498591109128752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414.26280730826699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4.9300767763285958</v>
      </c>
      <c r="L11">
        <v>204.62787111708354</v>
      </c>
      <c r="M11">
        <v>27.15135125041105</v>
      </c>
      <c r="N11">
        <v>34.863728867790023</v>
      </c>
      <c r="O11">
        <v>0</v>
      </c>
      <c r="P11">
        <v>41.117476256177177</v>
      </c>
      <c r="Q11">
        <v>3.5394660983606561</v>
      </c>
      <c r="R11">
        <v>6.9533360000000002</v>
      </c>
      <c r="S11">
        <v>4.2808352624495294</v>
      </c>
      <c r="T11">
        <v>0</v>
      </c>
      <c r="U11">
        <v>24.719799962269768</v>
      </c>
      <c r="V11">
        <v>3.3678690153568205</v>
      </c>
      <c r="W11">
        <v>5.6491389940239056</v>
      </c>
      <c r="X11">
        <v>24.271230730223124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2.6772458772819476</v>
      </c>
      <c r="AG11">
        <v>7.2498582624000001</v>
      </c>
      <c r="AH11">
        <v>0</v>
      </c>
      <c r="AI11">
        <v>0</v>
      </c>
      <c r="AJ11">
        <v>0</v>
      </c>
      <c r="AK11">
        <v>16.103783800000002</v>
      </c>
      <c r="AL11">
        <v>0</v>
      </c>
      <c r="AM11">
        <v>0</v>
      </c>
      <c r="AN11">
        <v>0.84654099999999999</v>
      </c>
      <c r="AO11">
        <v>0</v>
      </c>
      <c r="AP11">
        <v>0</v>
      </c>
      <c r="AQ11">
        <v>0</v>
      </c>
      <c r="AR11">
        <v>0.55391010271739138</v>
      </c>
      <c r="AS11">
        <v>1.3498591109128752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414.25337848378632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4.9300767763285958</v>
      </c>
      <c r="L12">
        <v>204.62787111708354</v>
      </c>
      <c r="M12">
        <v>27.15135125041105</v>
      </c>
      <c r="N12">
        <v>34.863728867790023</v>
      </c>
      <c r="O12">
        <v>0</v>
      </c>
      <c r="P12">
        <v>41.117476256177177</v>
      </c>
      <c r="Q12">
        <v>3.5394660983606561</v>
      </c>
      <c r="R12">
        <v>6.9533360000000002</v>
      </c>
      <c r="S12">
        <v>4.2808352624495294</v>
      </c>
      <c r="T12">
        <v>0</v>
      </c>
      <c r="U12">
        <v>24.719799962269768</v>
      </c>
      <c r="V12">
        <v>3.3678690153568205</v>
      </c>
      <c r="W12">
        <v>5.6491389940239056</v>
      </c>
      <c r="X12">
        <v>24.271230730223124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2.6772458772819476</v>
      </c>
      <c r="AG12">
        <v>7.2498582624000001</v>
      </c>
      <c r="AH12">
        <v>0</v>
      </c>
      <c r="AI12">
        <v>0</v>
      </c>
      <c r="AJ12">
        <v>0</v>
      </c>
      <c r="AK12">
        <v>16.103783800000002</v>
      </c>
      <c r="AL12">
        <v>0</v>
      </c>
      <c r="AM12">
        <v>0</v>
      </c>
      <c r="AN12">
        <v>0.84654099999999999</v>
      </c>
      <c r="AO12">
        <v>0</v>
      </c>
      <c r="AP12">
        <v>0</v>
      </c>
      <c r="AQ12">
        <v>0</v>
      </c>
      <c r="AR12">
        <v>0.55391010271739138</v>
      </c>
      <c r="AS12">
        <v>1.3498591109128752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414.25337848378632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4.9300767763285958</v>
      </c>
      <c r="L13">
        <v>204.62787111708354</v>
      </c>
      <c r="M13">
        <v>27.15135125041105</v>
      </c>
      <c r="N13">
        <v>34.863728867790023</v>
      </c>
      <c r="O13">
        <v>0</v>
      </c>
      <c r="P13">
        <v>41.117476256177177</v>
      </c>
      <c r="Q13">
        <v>3.5394660983606561</v>
      </c>
      <c r="R13">
        <v>6.9533360000000002</v>
      </c>
      <c r="S13">
        <v>4.2808352624495294</v>
      </c>
      <c r="T13">
        <v>0</v>
      </c>
      <c r="U13">
        <v>24.719799962269768</v>
      </c>
      <c r="V13">
        <v>3.3678690153568205</v>
      </c>
      <c r="W13">
        <v>5.6491389940239056</v>
      </c>
      <c r="X13">
        <v>24.271230730223124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2.6772458772819476</v>
      </c>
      <c r="AG13">
        <v>7.2498582624000001</v>
      </c>
      <c r="AH13">
        <v>0</v>
      </c>
      <c r="AI13">
        <v>0</v>
      </c>
      <c r="AJ13">
        <v>0</v>
      </c>
      <c r="AK13">
        <v>16.103783800000002</v>
      </c>
      <c r="AL13">
        <v>0</v>
      </c>
      <c r="AM13">
        <v>0</v>
      </c>
      <c r="AN13">
        <v>0.84654099999999999</v>
      </c>
      <c r="AO13">
        <v>0</v>
      </c>
      <c r="AP13">
        <v>0</v>
      </c>
      <c r="AQ13">
        <v>0</v>
      </c>
      <c r="AR13">
        <v>0.55391010271739138</v>
      </c>
      <c r="AS13">
        <v>1.3498591109128752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414.25337848378632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4.9300767763285958</v>
      </c>
      <c r="L14">
        <v>204.62787111708354</v>
      </c>
      <c r="M14">
        <v>27.15135125041105</v>
      </c>
      <c r="N14">
        <v>34.863728867790023</v>
      </c>
      <c r="O14">
        <v>0</v>
      </c>
      <c r="P14">
        <v>41.117476256177177</v>
      </c>
      <c r="Q14">
        <v>3.5394660983606561</v>
      </c>
      <c r="R14">
        <v>6.9533360000000002</v>
      </c>
      <c r="S14">
        <v>4.2808352624495294</v>
      </c>
      <c r="T14">
        <v>0</v>
      </c>
      <c r="U14">
        <v>24.719799962269768</v>
      </c>
      <c r="V14">
        <v>3.3678690153568205</v>
      </c>
      <c r="W14">
        <v>5.6491389940239056</v>
      </c>
      <c r="X14">
        <v>24.271230730223124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2.6772458772819476</v>
      </c>
      <c r="AG14">
        <v>7.2498582624000001</v>
      </c>
      <c r="AH14">
        <v>0</v>
      </c>
      <c r="AI14">
        <v>0</v>
      </c>
      <c r="AJ14">
        <v>0</v>
      </c>
      <c r="AK14">
        <v>16.103783800000002</v>
      </c>
      <c r="AL14">
        <v>0</v>
      </c>
      <c r="AM14">
        <v>0</v>
      </c>
      <c r="AN14">
        <v>0.84654099999999999</v>
      </c>
      <c r="AO14">
        <v>0</v>
      </c>
      <c r="AP14">
        <v>0</v>
      </c>
      <c r="AQ14">
        <v>0</v>
      </c>
      <c r="AR14">
        <v>0.55391010271739138</v>
      </c>
      <c r="AS14">
        <v>1.3498591109128752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414.25337848378632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4.9300767763285958</v>
      </c>
      <c r="L15">
        <v>204.62787111708354</v>
      </c>
      <c r="M15">
        <v>27.15135125041105</v>
      </c>
      <c r="N15">
        <v>34.863728867790023</v>
      </c>
      <c r="O15">
        <v>0</v>
      </c>
      <c r="P15">
        <v>41.117476256177177</v>
      </c>
      <c r="Q15">
        <v>3.5394660983606561</v>
      </c>
      <c r="R15">
        <v>6.9533360000000002</v>
      </c>
      <c r="S15">
        <v>4.2808352624495294</v>
      </c>
      <c r="T15">
        <v>0</v>
      </c>
      <c r="U15">
        <v>24.719799962269768</v>
      </c>
      <c r="V15">
        <v>3.3678690153568205</v>
      </c>
      <c r="W15">
        <v>5.6491389940239056</v>
      </c>
      <c r="X15">
        <v>24.271230730223124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2.6772458772819476</v>
      </c>
      <c r="AG15">
        <v>7.2498582624000001</v>
      </c>
      <c r="AH15">
        <v>0</v>
      </c>
      <c r="AI15">
        <v>0</v>
      </c>
      <c r="AJ15">
        <v>0</v>
      </c>
      <c r="AK15">
        <v>16.103783800000002</v>
      </c>
      <c r="AL15">
        <v>0</v>
      </c>
      <c r="AM15">
        <v>0</v>
      </c>
      <c r="AN15">
        <v>0.84654099999999999</v>
      </c>
      <c r="AO15">
        <v>0</v>
      </c>
      <c r="AP15">
        <v>0</v>
      </c>
      <c r="AQ15">
        <v>0</v>
      </c>
      <c r="AR15">
        <v>0.55391010271739138</v>
      </c>
      <c r="AS15">
        <v>1.3498591109128752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414.25337848378632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4.9300767763285958</v>
      </c>
      <c r="L16">
        <v>204.62787111708354</v>
      </c>
      <c r="M16">
        <v>27.15135125041105</v>
      </c>
      <c r="N16">
        <v>34.863728867790023</v>
      </c>
      <c r="O16">
        <v>0</v>
      </c>
      <c r="P16">
        <v>41.117476256177177</v>
      </c>
      <c r="Q16">
        <v>3.5394660983606561</v>
      </c>
      <c r="R16">
        <v>6.9533360000000002</v>
      </c>
      <c r="S16">
        <v>4.2808352624495294</v>
      </c>
      <c r="T16">
        <v>0</v>
      </c>
      <c r="U16">
        <v>24.719799962269768</v>
      </c>
      <c r="V16">
        <v>3.3678690153568205</v>
      </c>
      <c r="W16">
        <v>5.6491389940239056</v>
      </c>
      <c r="X16">
        <v>24.271230730223124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2.6772458772819476</v>
      </c>
      <c r="AG16">
        <v>7.2498582624000001</v>
      </c>
      <c r="AH16">
        <v>0</v>
      </c>
      <c r="AI16">
        <v>0</v>
      </c>
      <c r="AJ16">
        <v>0</v>
      </c>
      <c r="AK16">
        <v>16.103783800000002</v>
      </c>
      <c r="AL16">
        <v>0</v>
      </c>
      <c r="AM16">
        <v>0</v>
      </c>
      <c r="AN16">
        <v>0.84654099999999999</v>
      </c>
      <c r="AO16">
        <v>0</v>
      </c>
      <c r="AP16">
        <v>0</v>
      </c>
      <c r="AQ16">
        <v>0</v>
      </c>
      <c r="AR16">
        <v>0.55391010271739138</v>
      </c>
      <c r="AS16">
        <v>1.3498591109128752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414.25337848378632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4.9300767763285958</v>
      </c>
      <c r="L17">
        <v>204.62787111708354</v>
      </c>
      <c r="M17">
        <v>27.15135125041105</v>
      </c>
      <c r="N17">
        <v>34.863728867790023</v>
      </c>
      <c r="O17">
        <v>0</v>
      </c>
      <c r="P17">
        <v>41.117476256177177</v>
      </c>
      <c r="Q17">
        <v>3.5394660983606561</v>
      </c>
      <c r="R17">
        <v>6.9533360000000002</v>
      </c>
      <c r="S17">
        <v>4.2808352624495294</v>
      </c>
      <c r="T17">
        <v>0</v>
      </c>
      <c r="U17">
        <v>24.719799962269768</v>
      </c>
      <c r="V17">
        <v>3.3678690153568205</v>
      </c>
      <c r="W17">
        <v>5.6491389940239056</v>
      </c>
      <c r="X17">
        <v>24.271230730223124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2.6772458772819476</v>
      </c>
      <c r="AG17">
        <v>7.2498582624000001</v>
      </c>
      <c r="AH17">
        <v>0</v>
      </c>
      <c r="AI17">
        <v>0</v>
      </c>
      <c r="AJ17">
        <v>0</v>
      </c>
      <c r="AK17">
        <v>16.103783800000002</v>
      </c>
      <c r="AL17">
        <v>0</v>
      </c>
      <c r="AM17">
        <v>0</v>
      </c>
      <c r="AN17">
        <v>0.84654099999999999</v>
      </c>
      <c r="AO17">
        <v>0</v>
      </c>
      <c r="AP17">
        <v>0</v>
      </c>
      <c r="AQ17">
        <v>0</v>
      </c>
      <c r="AR17">
        <v>0.39099540271739136</v>
      </c>
      <c r="AS17">
        <v>1.3498591109128752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414.09046378378633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4.9300767763285958</v>
      </c>
      <c r="L18">
        <v>204.62787111708354</v>
      </c>
      <c r="M18">
        <v>27.15135125041105</v>
      </c>
      <c r="N18">
        <v>34.863728867790023</v>
      </c>
      <c r="O18">
        <v>0</v>
      </c>
      <c r="P18">
        <v>41.117476256177177</v>
      </c>
      <c r="Q18">
        <v>3.5394660983606561</v>
      </c>
      <c r="R18">
        <v>6.9533360000000002</v>
      </c>
      <c r="S18">
        <v>4.2808352624495294</v>
      </c>
      <c r="T18">
        <v>0</v>
      </c>
      <c r="U18">
        <v>24.719799962269768</v>
      </c>
      <c r="V18">
        <v>3.3678690153568205</v>
      </c>
      <c r="W18">
        <v>5.6491389940239056</v>
      </c>
      <c r="X18">
        <v>24.271230730223124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2.6772458772819476</v>
      </c>
      <c r="AG18">
        <v>7.2498582624000001</v>
      </c>
      <c r="AH18">
        <v>4.1924922000000002</v>
      </c>
      <c r="AI18">
        <v>0</v>
      </c>
      <c r="AJ18">
        <v>0</v>
      </c>
      <c r="AK18">
        <v>16.103783800000002</v>
      </c>
      <c r="AL18">
        <v>0</v>
      </c>
      <c r="AM18">
        <v>0</v>
      </c>
      <c r="AN18">
        <v>0.84654099999999999</v>
      </c>
      <c r="AO18">
        <v>0</v>
      </c>
      <c r="AP18">
        <v>0</v>
      </c>
      <c r="AQ18">
        <v>0</v>
      </c>
      <c r="AR18">
        <v>0.39099540271739136</v>
      </c>
      <c r="AS18">
        <v>1.3498591109128752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418.28295598378639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4.9300767763285958</v>
      </c>
      <c r="L19">
        <v>204.62787111708354</v>
      </c>
      <c r="M19">
        <v>27.15135125041105</v>
      </c>
      <c r="N19">
        <v>34.863728867790023</v>
      </c>
      <c r="O19">
        <v>0</v>
      </c>
      <c r="P19">
        <v>41.117476256177177</v>
      </c>
      <c r="Q19">
        <v>3.5394660983606561</v>
      </c>
      <c r="R19">
        <v>6.9533360000000002</v>
      </c>
      <c r="S19">
        <v>4.2808352624495294</v>
      </c>
      <c r="T19">
        <v>0</v>
      </c>
      <c r="U19">
        <v>24.719799962269768</v>
      </c>
      <c r="V19">
        <v>3.3678690153568205</v>
      </c>
      <c r="W19">
        <v>5.6491389940239056</v>
      </c>
      <c r="X19">
        <v>24.271230730223124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4.8632933761496497</v>
      </c>
      <c r="AF19">
        <v>2.6772458772819476</v>
      </c>
      <c r="AG19">
        <v>7.2498582624000001</v>
      </c>
      <c r="AH19">
        <v>6.7079875200000014</v>
      </c>
      <c r="AI19">
        <v>0</v>
      </c>
      <c r="AJ19">
        <v>0</v>
      </c>
      <c r="AK19">
        <v>16.103783800000002</v>
      </c>
      <c r="AL19">
        <v>0</v>
      </c>
      <c r="AM19">
        <v>0</v>
      </c>
      <c r="AN19">
        <v>0.84654099999999999</v>
      </c>
      <c r="AO19">
        <v>0</v>
      </c>
      <c r="AP19">
        <v>0</v>
      </c>
      <c r="AQ19">
        <v>0</v>
      </c>
      <c r="AR19">
        <v>0.39099540271739136</v>
      </c>
      <c r="AS19">
        <v>1.3498591109128752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425.66174467993602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4.9300767763285958</v>
      </c>
      <c r="L20">
        <v>204.62787111708354</v>
      </c>
      <c r="M20">
        <v>27.15135125041105</v>
      </c>
      <c r="N20">
        <v>34.863728867790023</v>
      </c>
      <c r="O20">
        <v>0</v>
      </c>
      <c r="P20">
        <v>41.117476256177177</v>
      </c>
      <c r="Q20">
        <v>3.5394660983606561</v>
      </c>
      <c r="R20">
        <v>6.9533360000000002</v>
      </c>
      <c r="S20">
        <v>4.2808352624495294</v>
      </c>
      <c r="T20">
        <v>0</v>
      </c>
      <c r="U20">
        <v>24.719799962269768</v>
      </c>
      <c r="V20">
        <v>3.3678690153568205</v>
      </c>
      <c r="W20">
        <v>5.6491389940239056</v>
      </c>
      <c r="X20">
        <v>24.271230730223124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4.8632933761496497</v>
      </c>
      <c r="AF20">
        <v>2.6772458772819476</v>
      </c>
      <c r="AG20">
        <v>7.2498582624000001</v>
      </c>
      <c r="AH20">
        <v>6.7079875200000014</v>
      </c>
      <c r="AI20">
        <v>0</v>
      </c>
      <c r="AJ20">
        <v>0</v>
      </c>
      <c r="AK20">
        <v>16.103783800000002</v>
      </c>
      <c r="AL20">
        <v>0</v>
      </c>
      <c r="AM20">
        <v>0</v>
      </c>
      <c r="AN20">
        <v>0.84654099999999999</v>
      </c>
      <c r="AO20">
        <v>0</v>
      </c>
      <c r="AP20">
        <v>0</v>
      </c>
      <c r="AQ20">
        <v>0</v>
      </c>
      <c r="AR20">
        <v>0.39099540271739136</v>
      </c>
      <c r="AS20">
        <v>1.3498591109128752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425.66174467993602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4.9300767763285958</v>
      </c>
      <c r="L21">
        <v>204.62787111708354</v>
      </c>
      <c r="M21">
        <v>26.269422563186168</v>
      </c>
      <c r="N21">
        <v>34.364130931690326</v>
      </c>
      <c r="O21">
        <v>0</v>
      </c>
      <c r="P21">
        <v>41.020925327748685</v>
      </c>
      <c r="Q21">
        <v>3.5394660983606561</v>
      </c>
      <c r="R21">
        <v>6.9533360000000002</v>
      </c>
      <c r="S21">
        <v>4.2808352624495294</v>
      </c>
      <c r="T21">
        <v>0</v>
      </c>
      <c r="U21">
        <v>24.719799962269768</v>
      </c>
      <c r="V21">
        <v>3.3678690153568205</v>
      </c>
      <c r="W21">
        <v>5.6491389940239056</v>
      </c>
      <c r="X21">
        <v>22.629398227614562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4.8632933761496497</v>
      </c>
      <c r="AF21">
        <v>2.6772458772819476</v>
      </c>
      <c r="AG21">
        <v>7.2498582624000001</v>
      </c>
      <c r="AH21">
        <v>6.7079875200000014</v>
      </c>
      <c r="AI21">
        <v>0</v>
      </c>
      <c r="AJ21">
        <v>0</v>
      </c>
      <c r="AK21">
        <v>16.103783800000002</v>
      </c>
      <c r="AL21">
        <v>0</v>
      </c>
      <c r="AM21">
        <v>0</v>
      </c>
      <c r="AN21">
        <v>0.84654099999999999</v>
      </c>
      <c r="AO21">
        <v>0</v>
      </c>
      <c r="AP21">
        <v>0</v>
      </c>
      <c r="AQ21">
        <v>0</v>
      </c>
      <c r="AR21">
        <v>0.39099540271739136</v>
      </c>
      <c r="AS21">
        <v>1.3498591109128752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422.5418346255745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4.9300767763285958</v>
      </c>
      <c r="L22">
        <v>204.62787111708354</v>
      </c>
      <c r="M22">
        <v>27.16122757062147</v>
      </c>
      <c r="N22">
        <v>34.861917407374818</v>
      </c>
      <c r="O22">
        <v>0</v>
      </c>
      <c r="P22">
        <v>41.118840220862552</v>
      </c>
      <c r="Q22">
        <v>3.5394660983606561</v>
      </c>
      <c r="R22">
        <v>6.9533360000000002</v>
      </c>
      <c r="S22">
        <v>4.2808352624495294</v>
      </c>
      <c r="T22">
        <v>0</v>
      </c>
      <c r="U22">
        <v>24.719799962269768</v>
      </c>
      <c r="V22">
        <v>3.3678690153568205</v>
      </c>
      <c r="W22">
        <v>5.6491389940239056</v>
      </c>
      <c r="X22">
        <v>23.940664810918399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4.8632933761496497</v>
      </c>
      <c r="AF22">
        <v>2.6772458772819476</v>
      </c>
      <c r="AG22">
        <v>7.2498582624000001</v>
      </c>
      <c r="AH22">
        <v>6.7079875200000014</v>
      </c>
      <c r="AI22">
        <v>0</v>
      </c>
      <c r="AJ22">
        <v>0</v>
      </c>
      <c r="AK22">
        <v>16.103783800000002</v>
      </c>
      <c r="AL22">
        <v>0</v>
      </c>
      <c r="AM22">
        <v>0</v>
      </c>
      <c r="AN22">
        <v>0.84654099999999999</v>
      </c>
      <c r="AO22">
        <v>0</v>
      </c>
      <c r="AP22">
        <v>0</v>
      </c>
      <c r="AQ22">
        <v>4.3513376399999997</v>
      </c>
      <c r="AR22">
        <v>0.39099540271739136</v>
      </c>
      <c r="AS22">
        <v>1.3498591109128752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429.69194522511197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4.9300767763285958</v>
      </c>
      <c r="L23">
        <v>204.62787111708354</v>
      </c>
      <c r="M23">
        <v>27.16122757062147</v>
      </c>
      <c r="N23">
        <v>34.861917407374818</v>
      </c>
      <c r="O23">
        <v>0</v>
      </c>
      <c r="P23">
        <v>41.118840220862552</v>
      </c>
      <c r="Q23">
        <v>3.5394660983606561</v>
      </c>
      <c r="R23">
        <v>6.880118643979058</v>
      </c>
      <c r="S23">
        <v>4.2808352624495294</v>
      </c>
      <c r="T23">
        <v>0</v>
      </c>
      <c r="U23">
        <v>24.719799962269768</v>
      </c>
      <c r="V23">
        <v>3.3681209221038619</v>
      </c>
      <c r="W23">
        <v>5.650506163859113</v>
      </c>
      <c r="X23">
        <v>23.940664810918399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4.8632933761496497</v>
      </c>
      <c r="AF23">
        <v>2.6772458772819476</v>
      </c>
      <c r="AG23">
        <v>7.2498582624000001</v>
      </c>
      <c r="AH23">
        <v>6.7079875200000014</v>
      </c>
      <c r="AI23">
        <v>0</v>
      </c>
      <c r="AJ23">
        <v>0</v>
      </c>
      <c r="AK23">
        <v>16.103783800000002</v>
      </c>
      <c r="AL23">
        <v>0</v>
      </c>
      <c r="AM23">
        <v>0</v>
      </c>
      <c r="AN23">
        <v>0.84654099999999999</v>
      </c>
      <c r="AO23">
        <v>0</v>
      </c>
      <c r="AP23">
        <v>0</v>
      </c>
      <c r="AQ23">
        <v>4.3513376399999997</v>
      </c>
      <c r="AR23">
        <v>0.39099540271739136</v>
      </c>
      <c r="AS23">
        <v>1.3498591109128752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429.62034694567325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4.9300767763285958</v>
      </c>
      <c r="L24">
        <v>203.94406895928657</v>
      </c>
      <c r="M24">
        <v>27.16122757062147</v>
      </c>
      <c r="N24">
        <v>34.861917407374818</v>
      </c>
      <c r="O24">
        <v>0</v>
      </c>
      <c r="P24">
        <v>41.118840220862552</v>
      </c>
      <c r="Q24">
        <v>3.5389357380191693</v>
      </c>
      <c r="R24">
        <v>12.517691754696131</v>
      </c>
      <c r="S24">
        <v>4.2797693506224066</v>
      </c>
      <c r="T24">
        <v>0</v>
      </c>
      <c r="U24">
        <v>24.719799962269768</v>
      </c>
      <c r="V24">
        <v>6.1210148310810801</v>
      </c>
      <c r="W24">
        <v>10.241482589928058</v>
      </c>
      <c r="X24">
        <v>42.541389261593942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4.8632933761496497</v>
      </c>
      <c r="AF24">
        <v>2.6772458772819476</v>
      </c>
      <c r="AG24">
        <v>7.2498582624000001</v>
      </c>
      <c r="AH24">
        <v>8.9439833600000007</v>
      </c>
      <c r="AI24">
        <v>0</v>
      </c>
      <c r="AJ24">
        <v>0</v>
      </c>
      <c r="AK24">
        <v>16.103783800000002</v>
      </c>
      <c r="AL24">
        <v>0</v>
      </c>
      <c r="AM24">
        <v>0</v>
      </c>
      <c r="AN24">
        <v>0.84654099999999999</v>
      </c>
      <c r="AO24">
        <v>0</v>
      </c>
      <c r="AP24">
        <v>0</v>
      </c>
      <c r="AQ24">
        <v>4.3513376399999997</v>
      </c>
      <c r="AR24">
        <v>0.39099540271739136</v>
      </c>
      <c r="AS24">
        <v>1.3498591109128752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462.75311225214654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4.9300767763285958</v>
      </c>
      <c r="L25">
        <v>259.74056926101906</v>
      </c>
      <c r="M25">
        <v>27.16122757062147</v>
      </c>
      <c r="N25">
        <v>34.861917407374818</v>
      </c>
      <c r="O25">
        <v>0</v>
      </c>
      <c r="P25">
        <v>41.118840220862552</v>
      </c>
      <c r="Q25">
        <v>3.5389357380191693</v>
      </c>
      <c r="R25">
        <v>12.517691754696131</v>
      </c>
      <c r="S25">
        <v>4.2797693506224066</v>
      </c>
      <c r="T25">
        <v>0</v>
      </c>
      <c r="U25">
        <v>24.719799962269768</v>
      </c>
      <c r="V25">
        <v>6.1210148310810801</v>
      </c>
      <c r="W25">
        <v>10.27212825575142</v>
      </c>
      <c r="X25">
        <v>43.536941584977455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4.8632933761496497</v>
      </c>
      <c r="AF25">
        <v>2.6772458772819476</v>
      </c>
      <c r="AG25">
        <v>7.2498582624000001</v>
      </c>
      <c r="AH25">
        <v>13.695474519999999</v>
      </c>
      <c r="AI25">
        <v>0</v>
      </c>
      <c r="AJ25">
        <v>0</v>
      </c>
      <c r="AK25">
        <v>16.103783800000002</v>
      </c>
      <c r="AL25">
        <v>0</v>
      </c>
      <c r="AM25">
        <v>0</v>
      </c>
      <c r="AN25">
        <v>0.84654099999999999</v>
      </c>
      <c r="AO25">
        <v>0</v>
      </c>
      <c r="AP25">
        <v>0</v>
      </c>
      <c r="AQ25">
        <v>8.7026752799999993</v>
      </c>
      <c r="AR25">
        <v>0.39099540271739136</v>
      </c>
      <c r="AS25">
        <v>1.3498591109128752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528.67863934308582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4.9299010044805174</v>
      </c>
      <c r="L26">
        <v>327.08058096405347</v>
      </c>
      <c r="M26">
        <v>27.16122757062147</v>
      </c>
      <c r="N26">
        <v>34.861917407374818</v>
      </c>
      <c r="O26">
        <v>0</v>
      </c>
      <c r="P26">
        <v>41.118840220862552</v>
      </c>
      <c r="Q26">
        <v>3.5389357380191693</v>
      </c>
      <c r="R26">
        <v>11.96584041732889</v>
      </c>
      <c r="S26">
        <v>4.2797693506224066</v>
      </c>
      <c r="T26">
        <v>0</v>
      </c>
      <c r="U26">
        <v>24.719799962269768</v>
      </c>
      <c r="V26">
        <v>6.1206936409227684</v>
      </c>
      <c r="W26">
        <v>10.27212825575142</v>
      </c>
      <c r="X26">
        <v>43.536941584977455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2.6772458772819476</v>
      </c>
      <c r="AG26">
        <v>7.2498582624000001</v>
      </c>
      <c r="AH26">
        <v>13.807274434720171</v>
      </c>
      <c r="AI26">
        <v>0</v>
      </c>
      <c r="AJ26">
        <v>0</v>
      </c>
      <c r="AK26">
        <v>16.103783800000002</v>
      </c>
      <c r="AL26">
        <v>0</v>
      </c>
      <c r="AM26">
        <v>0</v>
      </c>
      <c r="AN26">
        <v>0.84654099999999999</v>
      </c>
      <c r="AO26">
        <v>0</v>
      </c>
      <c r="AP26">
        <v>0</v>
      </c>
      <c r="AQ26">
        <v>8.7026752799999993</v>
      </c>
      <c r="AR26">
        <v>0.39099540271739136</v>
      </c>
      <c r="AS26">
        <v>1.3498591109128752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595.5781026614668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4.6599989560737027</v>
      </c>
      <c r="L27">
        <v>371.00864488218861</v>
      </c>
      <c r="M27">
        <v>27.16122757062147</v>
      </c>
      <c r="N27">
        <v>34.861917407374818</v>
      </c>
      <c r="O27">
        <v>0</v>
      </c>
      <c r="P27">
        <v>41.118840220862552</v>
      </c>
      <c r="Q27">
        <v>5.3543640538990829</v>
      </c>
      <c r="R27">
        <v>12.516708397156167</v>
      </c>
      <c r="S27">
        <v>6.6607221649769581</v>
      </c>
      <c r="T27">
        <v>0</v>
      </c>
      <c r="U27">
        <v>24.719799962269768</v>
      </c>
      <c r="V27">
        <v>6.1206936409227684</v>
      </c>
      <c r="W27">
        <v>10.27212825575142</v>
      </c>
      <c r="X27">
        <v>43.536941584977455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2.6772458772819476</v>
      </c>
      <c r="AG27">
        <v>7.2498582624000001</v>
      </c>
      <c r="AH27">
        <v>20.878611217360085</v>
      </c>
      <c r="AI27">
        <v>0</v>
      </c>
      <c r="AJ27">
        <v>0</v>
      </c>
      <c r="AK27">
        <v>16.103783800000002</v>
      </c>
      <c r="AL27">
        <v>0</v>
      </c>
      <c r="AM27">
        <v>0</v>
      </c>
      <c r="AN27">
        <v>0.84654099999999999</v>
      </c>
      <c r="AO27">
        <v>0</v>
      </c>
      <c r="AP27">
        <v>0</v>
      </c>
      <c r="AQ27">
        <v>8.7026752799999993</v>
      </c>
      <c r="AR27">
        <v>0.39099540271739136</v>
      </c>
      <c r="AS27">
        <v>1.3498591109128752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651.05485042389682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4.8499138555244325</v>
      </c>
      <c r="L28">
        <v>371.00864488218861</v>
      </c>
      <c r="M28">
        <v>27.16122757062147</v>
      </c>
      <c r="N28">
        <v>34.861917407374818</v>
      </c>
      <c r="O28">
        <v>0</v>
      </c>
      <c r="P28">
        <v>41.118840220862552</v>
      </c>
      <c r="Q28">
        <v>6.3535585755673587</v>
      </c>
      <c r="R28">
        <v>12.516708397156167</v>
      </c>
      <c r="S28">
        <v>7.7891642394643563</v>
      </c>
      <c r="T28">
        <v>0</v>
      </c>
      <c r="U28">
        <v>24.719799962269768</v>
      </c>
      <c r="V28">
        <v>6.1206936409227684</v>
      </c>
      <c r="W28">
        <v>10.27212825575142</v>
      </c>
      <c r="X28">
        <v>43.536941584977455</v>
      </c>
      <c r="Y28">
        <v>0</v>
      </c>
      <c r="Z28">
        <v>0</v>
      </c>
      <c r="AA28">
        <v>1.9349347333333333</v>
      </c>
      <c r="AB28">
        <v>0</v>
      </c>
      <c r="AC28">
        <v>0</v>
      </c>
      <c r="AD28">
        <v>0</v>
      </c>
      <c r="AE28">
        <v>4.8632933761496497</v>
      </c>
      <c r="AF28">
        <v>5.2380899999999997</v>
      </c>
      <c r="AG28">
        <v>7.2498582624000001</v>
      </c>
      <c r="AH28">
        <v>27.614548562639921</v>
      </c>
      <c r="AI28">
        <v>0</v>
      </c>
      <c r="AJ28">
        <v>0</v>
      </c>
      <c r="AK28">
        <v>16.103783800000002</v>
      </c>
      <c r="AL28">
        <v>0</v>
      </c>
      <c r="AM28">
        <v>0</v>
      </c>
      <c r="AN28">
        <v>0.84654099999999999</v>
      </c>
      <c r="AO28">
        <v>0</v>
      </c>
      <c r="AP28">
        <v>0</v>
      </c>
      <c r="AQ28">
        <v>8.7026752799999993</v>
      </c>
      <c r="AR28">
        <v>0.39099540271739136</v>
      </c>
      <c r="AS28">
        <v>1.3498591109128752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664.60411812083441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4.9299613258901074</v>
      </c>
      <c r="L29">
        <v>371.00864488218861</v>
      </c>
      <c r="M29">
        <v>27.16122757062147</v>
      </c>
      <c r="N29">
        <v>34.861917407374818</v>
      </c>
      <c r="O29">
        <v>0</v>
      </c>
      <c r="P29">
        <v>41.118840220862552</v>
      </c>
      <c r="Q29">
        <v>6.4402577227251063</v>
      </c>
      <c r="R29">
        <v>12.516708397156167</v>
      </c>
      <c r="S29">
        <v>7.7891642394643563</v>
      </c>
      <c r="T29">
        <v>0</v>
      </c>
      <c r="U29">
        <v>24.719799962269768</v>
      </c>
      <c r="V29">
        <v>6.1206936409227684</v>
      </c>
      <c r="W29">
        <v>10.27212825575142</v>
      </c>
      <c r="X29">
        <v>43.536941584977455</v>
      </c>
      <c r="Y29">
        <v>0</v>
      </c>
      <c r="Z29">
        <v>0.32467499999999999</v>
      </c>
      <c r="AA29">
        <v>4.1435579725738396</v>
      </c>
      <c r="AB29">
        <v>0.98364499999999988</v>
      </c>
      <c r="AC29">
        <v>0</v>
      </c>
      <c r="AD29">
        <v>2.5343409000000001</v>
      </c>
      <c r="AE29">
        <v>9.7265864455183166</v>
      </c>
      <c r="AF29">
        <v>7.8571349999999995</v>
      </c>
      <c r="AG29">
        <v>7.2498582624000001</v>
      </c>
      <c r="AH29">
        <v>27.614548562639921</v>
      </c>
      <c r="AI29">
        <v>0</v>
      </c>
      <c r="AJ29">
        <v>0</v>
      </c>
      <c r="AK29">
        <v>16.103783800000002</v>
      </c>
      <c r="AL29">
        <v>0</v>
      </c>
      <c r="AM29">
        <v>1.5580936309077271</v>
      </c>
      <c r="AN29">
        <v>0.84654099999999999</v>
      </c>
      <c r="AO29">
        <v>0</v>
      </c>
      <c r="AP29">
        <v>0</v>
      </c>
      <c r="AQ29">
        <v>13.054012919999998</v>
      </c>
      <c r="AR29">
        <v>0.39099540271739136</v>
      </c>
      <c r="AS29">
        <v>1.3498591109128752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684.21391821787472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4.9299613258901074</v>
      </c>
      <c r="L30">
        <v>371.00864488218861</v>
      </c>
      <c r="M30">
        <v>27.16122757062147</v>
      </c>
      <c r="N30">
        <v>34.861917407374818</v>
      </c>
      <c r="O30">
        <v>0</v>
      </c>
      <c r="P30">
        <v>41.118840220862552</v>
      </c>
      <c r="Q30">
        <v>6.4402577227251063</v>
      </c>
      <c r="R30">
        <v>12.516708397156167</v>
      </c>
      <c r="S30">
        <v>7.7891642394643563</v>
      </c>
      <c r="T30">
        <v>0</v>
      </c>
      <c r="U30">
        <v>24.719799962269768</v>
      </c>
      <c r="V30">
        <v>6.1206936409227684</v>
      </c>
      <c r="W30">
        <v>10.27212825575142</v>
      </c>
      <c r="X30">
        <v>43.536941584977455</v>
      </c>
      <c r="Y30">
        <v>0</v>
      </c>
      <c r="Z30">
        <v>3.8493467386363638</v>
      </c>
      <c r="AA30">
        <v>8.2917782544303797</v>
      </c>
      <c r="AB30">
        <v>7.7747300922730673</v>
      </c>
      <c r="AC30">
        <v>0</v>
      </c>
      <c r="AD30">
        <v>4.6787832000000007</v>
      </c>
      <c r="AE30">
        <v>9.7265864455183166</v>
      </c>
      <c r="AF30">
        <v>10.476179999999999</v>
      </c>
      <c r="AG30">
        <v>7.2498582624000001</v>
      </c>
      <c r="AH30">
        <v>27.614548562639921</v>
      </c>
      <c r="AI30">
        <v>0</v>
      </c>
      <c r="AJ30">
        <v>0</v>
      </c>
      <c r="AK30">
        <v>16.103783800000002</v>
      </c>
      <c r="AL30">
        <v>0</v>
      </c>
      <c r="AM30">
        <v>2.3607479999999996</v>
      </c>
      <c r="AN30">
        <v>0.84654099999999999</v>
      </c>
      <c r="AO30">
        <v>0</v>
      </c>
      <c r="AP30">
        <v>0</v>
      </c>
      <c r="AQ30">
        <v>13.054012919999998</v>
      </c>
      <c r="AR30">
        <v>7.8199056000000011</v>
      </c>
      <c r="AS30">
        <v>1.3498591109128752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711.67294719701556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8.9498737063622009</v>
      </c>
      <c r="L31">
        <v>371.00864488218861</v>
      </c>
      <c r="M31">
        <v>27.16122757062147</v>
      </c>
      <c r="N31">
        <v>34.861917407374818</v>
      </c>
      <c r="O31">
        <v>0</v>
      </c>
      <c r="P31">
        <v>41.118840220862552</v>
      </c>
      <c r="Q31">
        <v>6.4402577227251063</v>
      </c>
      <c r="R31">
        <v>12.516708397156167</v>
      </c>
      <c r="S31">
        <v>7.7891642394643563</v>
      </c>
      <c r="T31">
        <v>0</v>
      </c>
      <c r="U31">
        <v>24.719799962269768</v>
      </c>
      <c r="V31">
        <v>6.1206936409227684</v>
      </c>
      <c r="W31">
        <v>10.27212825575142</v>
      </c>
      <c r="X31">
        <v>43.536941584977455</v>
      </c>
      <c r="Y31">
        <v>0</v>
      </c>
      <c r="Z31">
        <v>3.8493467386363638</v>
      </c>
      <c r="AA31">
        <v>8.2917782544303797</v>
      </c>
      <c r="AB31">
        <v>7.7747300922730673</v>
      </c>
      <c r="AC31">
        <v>0</v>
      </c>
      <c r="AD31">
        <v>5.3930773542013632</v>
      </c>
      <c r="AE31">
        <v>9.7265864455183166</v>
      </c>
      <c r="AF31">
        <v>10.476179999999999</v>
      </c>
      <c r="AG31">
        <v>7.2498582624000001</v>
      </c>
      <c r="AH31">
        <v>27.614548562639921</v>
      </c>
      <c r="AI31">
        <v>0</v>
      </c>
      <c r="AJ31">
        <v>0</v>
      </c>
      <c r="AK31">
        <v>16.103783800000002</v>
      </c>
      <c r="AL31">
        <v>0</v>
      </c>
      <c r="AM31">
        <v>2.3607479999999996</v>
      </c>
      <c r="AN31">
        <v>0.84654099999999999</v>
      </c>
      <c r="AO31">
        <v>0</v>
      </c>
      <c r="AP31">
        <v>2.0793774658657829</v>
      </c>
      <c r="AQ31">
        <v>13.054012919999998</v>
      </c>
      <c r="AR31">
        <v>7.8199056000000011</v>
      </c>
      <c r="AS31">
        <v>1.3498591109128752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718.48653119755488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8.9498737063622009</v>
      </c>
      <c r="L32">
        <v>371.00864488218861</v>
      </c>
      <c r="M32">
        <v>27.16122757062147</v>
      </c>
      <c r="N32">
        <v>34.861917407374818</v>
      </c>
      <c r="O32">
        <v>0</v>
      </c>
      <c r="P32">
        <v>41.118840220862552</v>
      </c>
      <c r="Q32">
        <v>6.4402577227251063</v>
      </c>
      <c r="R32">
        <v>12.516708397156167</v>
      </c>
      <c r="S32">
        <v>7.7891642394643563</v>
      </c>
      <c r="T32">
        <v>0</v>
      </c>
      <c r="U32">
        <v>24.719799962269768</v>
      </c>
      <c r="V32">
        <v>6.1206936409227684</v>
      </c>
      <c r="W32">
        <v>10.27212825575142</v>
      </c>
      <c r="X32">
        <v>43.536941584977455</v>
      </c>
      <c r="Y32">
        <v>0</v>
      </c>
      <c r="Z32">
        <v>3.8493467386363638</v>
      </c>
      <c r="AA32">
        <v>8.2917782544303797</v>
      </c>
      <c r="AB32">
        <v>7.7747300922730673</v>
      </c>
      <c r="AC32">
        <v>0</v>
      </c>
      <c r="AD32">
        <v>5.3930773542013632</v>
      </c>
      <c r="AE32">
        <v>9.7265864455183166</v>
      </c>
      <c r="AF32">
        <v>10.476179999999999</v>
      </c>
      <c r="AG32">
        <v>7.2498582624000001</v>
      </c>
      <c r="AH32">
        <v>27.614548562639921</v>
      </c>
      <c r="AI32">
        <v>0</v>
      </c>
      <c r="AJ32">
        <v>0</v>
      </c>
      <c r="AK32">
        <v>16.103783800000002</v>
      </c>
      <c r="AL32">
        <v>0</v>
      </c>
      <c r="AM32">
        <v>2.3607479999999996</v>
      </c>
      <c r="AN32">
        <v>0.84654099999999999</v>
      </c>
      <c r="AO32">
        <v>0</v>
      </c>
      <c r="AP32">
        <v>2.0793774658657829</v>
      </c>
      <c r="AQ32">
        <v>13.054012919999998</v>
      </c>
      <c r="AR32">
        <v>7.8199056000000011</v>
      </c>
      <c r="AS32">
        <v>1.3498591109128752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718.48653119755488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8.9498737063622009</v>
      </c>
      <c r="L33">
        <v>371.00864488218861</v>
      </c>
      <c r="M33">
        <v>27.16122757062147</v>
      </c>
      <c r="N33">
        <v>34.861917407374818</v>
      </c>
      <c r="O33">
        <v>0</v>
      </c>
      <c r="P33">
        <v>41.118840220862552</v>
      </c>
      <c r="Q33">
        <v>6.4402577227251063</v>
      </c>
      <c r="R33">
        <v>12.516708397156167</v>
      </c>
      <c r="S33">
        <v>7.7891642394643563</v>
      </c>
      <c r="T33">
        <v>0</v>
      </c>
      <c r="U33">
        <v>24.719799962269768</v>
      </c>
      <c r="V33">
        <v>6.1206936409227684</v>
      </c>
      <c r="W33">
        <v>10.27212825575142</v>
      </c>
      <c r="X33">
        <v>43.536941584977455</v>
      </c>
      <c r="Y33">
        <v>0</v>
      </c>
      <c r="Z33">
        <v>3.8493467386363638</v>
      </c>
      <c r="AA33">
        <v>8.2917782544303797</v>
      </c>
      <c r="AB33">
        <v>7.7747300922730673</v>
      </c>
      <c r="AC33">
        <v>0</v>
      </c>
      <c r="AD33">
        <v>8.0896161847085537</v>
      </c>
      <c r="AE33">
        <v>9.7265864455183166</v>
      </c>
      <c r="AF33">
        <v>10.476179999999999</v>
      </c>
      <c r="AG33">
        <v>7.2498582624000001</v>
      </c>
      <c r="AH33">
        <v>27.614548562639921</v>
      </c>
      <c r="AI33">
        <v>0</v>
      </c>
      <c r="AJ33">
        <v>0</v>
      </c>
      <c r="AK33">
        <v>16.103783800000002</v>
      </c>
      <c r="AL33">
        <v>0</v>
      </c>
      <c r="AM33">
        <v>2.3607479999999996</v>
      </c>
      <c r="AN33">
        <v>0.84654099999999999</v>
      </c>
      <c r="AO33">
        <v>0</v>
      </c>
      <c r="AP33">
        <v>2.0793774658657829</v>
      </c>
      <c r="AQ33">
        <v>13.054012919999998</v>
      </c>
      <c r="AR33">
        <v>0.65165879999999998</v>
      </c>
      <c r="AS33">
        <v>1.3498591109128752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714.01482322806203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8.9498737063622009</v>
      </c>
      <c r="L34">
        <v>371.00864488218861</v>
      </c>
      <c r="M34">
        <v>27.16122757062147</v>
      </c>
      <c r="N34">
        <v>34.861917407374818</v>
      </c>
      <c r="O34">
        <v>0</v>
      </c>
      <c r="P34">
        <v>41.118840220862552</v>
      </c>
      <c r="Q34">
        <v>6.4402577227251063</v>
      </c>
      <c r="R34">
        <v>12.516708397156167</v>
      </c>
      <c r="S34">
        <v>7.7891642394643563</v>
      </c>
      <c r="T34">
        <v>0</v>
      </c>
      <c r="U34">
        <v>24.719799962269768</v>
      </c>
      <c r="V34">
        <v>6.1206936409227684</v>
      </c>
      <c r="W34">
        <v>10.27212825575142</v>
      </c>
      <c r="X34">
        <v>43.536941584977455</v>
      </c>
      <c r="Y34">
        <v>0</v>
      </c>
      <c r="Z34">
        <v>3.8493467386363638</v>
      </c>
      <c r="AA34">
        <v>4.1458889738396625</v>
      </c>
      <c r="AB34">
        <v>7.7747300922730673</v>
      </c>
      <c r="AC34">
        <v>0</v>
      </c>
      <c r="AD34">
        <v>8.0896161847085537</v>
      </c>
      <c r="AE34">
        <v>9.7265864455183166</v>
      </c>
      <c r="AF34">
        <v>10.476179999999999</v>
      </c>
      <c r="AG34">
        <v>7.2498582624000001</v>
      </c>
      <c r="AH34">
        <v>27.614548562639921</v>
      </c>
      <c r="AI34">
        <v>0</v>
      </c>
      <c r="AJ34">
        <v>0</v>
      </c>
      <c r="AK34">
        <v>16.103783800000002</v>
      </c>
      <c r="AL34">
        <v>0</v>
      </c>
      <c r="AM34">
        <v>2.3607479999999996</v>
      </c>
      <c r="AN34">
        <v>0.84654099999999999</v>
      </c>
      <c r="AO34">
        <v>0</v>
      </c>
      <c r="AP34">
        <v>2.0793774658657829</v>
      </c>
      <c r="AQ34">
        <v>13.054012919999998</v>
      </c>
      <c r="AR34">
        <v>0.39099540271739136</v>
      </c>
      <c r="AS34">
        <v>1.3498591109128752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709.60827055018876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8.9498737063622009</v>
      </c>
      <c r="L35">
        <v>371.00864488218861</v>
      </c>
      <c r="M35">
        <v>27.16122757062147</v>
      </c>
      <c r="N35">
        <v>34.861917407374818</v>
      </c>
      <c r="O35">
        <v>0</v>
      </c>
      <c r="P35">
        <v>41.118840220862552</v>
      </c>
      <c r="Q35">
        <v>6.4402577227251063</v>
      </c>
      <c r="R35">
        <v>12.516708397156167</v>
      </c>
      <c r="S35">
        <v>7.7891642394643563</v>
      </c>
      <c r="T35">
        <v>0</v>
      </c>
      <c r="U35">
        <v>24.719799962269768</v>
      </c>
      <c r="V35">
        <v>6.1206936409227684</v>
      </c>
      <c r="W35">
        <v>10.27212825575142</v>
      </c>
      <c r="X35">
        <v>43.536941584977455</v>
      </c>
      <c r="Y35">
        <v>0</v>
      </c>
      <c r="Z35">
        <v>3.8493467386363638</v>
      </c>
      <c r="AA35">
        <v>4.1458889738396625</v>
      </c>
      <c r="AB35">
        <v>7.7747300922730673</v>
      </c>
      <c r="AC35">
        <v>0</v>
      </c>
      <c r="AD35">
        <v>5.3930773542013632</v>
      </c>
      <c r="AE35">
        <v>9.7265864455183166</v>
      </c>
      <c r="AF35">
        <v>10.476179999999999</v>
      </c>
      <c r="AG35">
        <v>7.2498582624000001</v>
      </c>
      <c r="AH35">
        <v>27.614548562639921</v>
      </c>
      <c r="AI35">
        <v>0</v>
      </c>
      <c r="AJ35">
        <v>0</v>
      </c>
      <c r="AK35">
        <v>16.103783800000002</v>
      </c>
      <c r="AL35">
        <v>0</v>
      </c>
      <c r="AM35">
        <v>2.3607479999999996</v>
      </c>
      <c r="AN35">
        <v>0.84654099999999999</v>
      </c>
      <c r="AO35">
        <v>0</v>
      </c>
      <c r="AP35">
        <v>2.0793774658657829</v>
      </c>
      <c r="AQ35">
        <v>13.054012919999998</v>
      </c>
      <c r="AR35">
        <v>0.39099540271739136</v>
      </c>
      <c r="AS35">
        <v>1.3498591109128752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706.9117317196816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8.9498737063622009</v>
      </c>
      <c r="L36">
        <v>371.00864488218861</v>
      </c>
      <c r="M36">
        <v>27.16122757062147</v>
      </c>
      <c r="N36">
        <v>34.861917407374818</v>
      </c>
      <c r="O36">
        <v>0</v>
      </c>
      <c r="P36">
        <v>41.118840220862552</v>
      </c>
      <c r="Q36">
        <v>6.4402577227251063</v>
      </c>
      <c r="R36">
        <v>12.516708397156167</v>
      </c>
      <c r="S36">
        <v>7.7891642394643563</v>
      </c>
      <c r="T36">
        <v>0</v>
      </c>
      <c r="U36">
        <v>24.719799962269768</v>
      </c>
      <c r="V36">
        <v>6.1206936409227684</v>
      </c>
      <c r="W36">
        <v>10.27212825575142</v>
      </c>
      <c r="X36">
        <v>43.536941584977455</v>
      </c>
      <c r="Y36">
        <v>0</v>
      </c>
      <c r="Z36">
        <v>0</v>
      </c>
      <c r="AA36">
        <v>2.5643713333333333</v>
      </c>
      <c r="AB36">
        <v>0.98364499999999988</v>
      </c>
      <c r="AC36">
        <v>0</v>
      </c>
      <c r="AD36">
        <v>4.6787832000000007</v>
      </c>
      <c r="AE36">
        <v>9.7265864455183166</v>
      </c>
      <c r="AF36">
        <v>7.8571349999999995</v>
      </c>
      <c r="AG36">
        <v>7.2498582624000001</v>
      </c>
      <c r="AH36">
        <v>27.614548562639921</v>
      </c>
      <c r="AI36">
        <v>0</v>
      </c>
      <c r="AJ36">
        <v>0</v>
      </c>
      <c r="AK36">
        <v>16.103783800000002</v>
      </c>
      <c r="AL36">
        <v>0</v>
      </c>
      <c r="AM36">
        <v>1.5580936309077271</v>
      </c>
      <c r="AN36">
        <v>0.84654099999999999</v>
      </c>
      <c r="AO36">
        <v>0</v>
      </c>
      <c r="AP36">
        <v>2.0793774658657829</v>
      </c>
      <c r="AQ36">
        <v>13.054012919999998</v>
      </c>
      <c r="AR36">
        <v>0.39099540271739136</v>
      </c>
      <c r="AS36">
        <v>1.3498591109128752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690.55378872497226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8.9498737063622009</v>
      </c>
      <c r="L37">
        <v>371.00864488218861</v>
      </c>
      <c r="M37">
        <v>27.16122757062147</v>
      </c>
      <c r="N37">
        <v>34.861917407374818</v>
      </c>
      <c r="O37">
        <v>0</v>
      </c>
      <c r="P37">
        <v>41.118840220862552</v>
      </c>
      <c r="Q37">
        <v>6.4402577227251063</v>
      </c>
      <c r="R37">
        <v>12.516708397156167</v>
      </c>
      <c r="S37">
        <v>7.7891642394643563</v>
      </c>
      <c r="T37">
        <v>0</v>
      </c>
      <c r="U37">
        <v>24.719799962269768</v>
      </c>
      <c r="V37">
        <v>6.1206936409227684</v>
      </c>
      <c r="W37">
        <v>10.27212825575142</v>
      </c>
      <c r="X37">
        <v>43.536941584977455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2.5343409000000001</v>
      </c>
      <c r="AE37">
        <v>9.7265864455183166</v>
      </c>
      <c r="AF37">
        <v>5.2380899999999997</v>
      </c>
      <c r="AG37">
        <v>7.2498582624000001</v>
      </c>
      <c r="AH37">
        <v>20.682961520000003</v>
      </c>
      <c r="AI37">
        <v>0</v>
      </c>
      <c r="AJ37">
        <v>0</v>
      </c>
      <c r="AK37">
        <v>16.103783800000002</v>
      </c>
      <c r="AL37">
        <v>0</v>
      </c>
      <c r="AM37">
        <v>0</v>
      </c>
      <c r="AN37">
        <v>0.84654099999999999</v>
      </c>
      <c r="AO37">
        <v>0</v>
      </c>
      <c r="AP37">
        <v>0</v>
      </c>
      <c r="AQ37">
        <v>8.7026752799999993</v>
      </c>
      <c r="AR37">
        <v>0.39099540271739136</v>
      </c>
      <c r="AS37">
        <v>1.3498591109128752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667.32188931222538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8.9498737063622009</v>
      </c>
      <c r="L38">
        <v>371.00864488218861</v>
      </c>
      <c r="M38">
        <v>27.16122757062147</v>
      </c>
      <c r="N38">
        <v>34.861917407374818</v>
      </c>
      <c r="O38">
        <v>0</v>
      </c>
      <c r="P38">
        <v>41.118840220862552</v>
      </c>
      <c r="Q38">
        <v>6.4402577227251063</v>
      </c>
      <c r="R38">
        <v>12.516708397156167</v>
      </c>
      <c r="S38">
        <v>7.7891642394643563</v>
      </c>
      <c r="T38">
        <v>0</v>
      </c>
      <c r="U38">
        <v>24.719799962269768</v>
      </c>
      <c r="V38">
        <v>6.1206936409227684</v>
      </c>
      <c r="W38">
        <v>10.27212825575142</v>
      </c>
      <c r="X38">
        <v>43.536941584977455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9.7265864455183166</v>
      </c>
      <c r="AF38">
        <v>2.6772458772819476</v>
      </c>
      <c r="AG38">
        <v>7.2498582624000001</v>
      </c>
      <c r="AH38">
        <v>12.856976080000003</v>
      </c>
      <c r="AI38">
        <v>0</v>
      </c>
      <c r="AJ38">
        <v>0</v>
      </c>
      <c r="AK38">
        <v>16.103783800000002</v>
      </c>
      <c r="AL38">
        <v>0</v>
      </c>
      <c r="AM38">
        <v>0</v>
      </c>
      <c r="AN38">
        <v>0.84654099999999999</v>
      </c>
      <c r="AO38">
        <v>0</v>
      </c>
      <c r="AP38">
        <v>0</v>
      </c>
      <c r="AQ38">
        <v>8.7026752799999993</v>
      </c>
      <c r="AR38">
        <v>0.39099540271739136</v>
      </c>
      <c r="AS38">
        <v>1.3498591109128752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654.40071884950737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8.9498737063622009</v>
      </c>
      <c r="L39">
        <v>371.00864488218861</v>
      </c>
      <c r="M39">
        <v>27.16122757062147</v>
      </c>
      <c r="N39">
        <v>34.861917407374818</v>
      </c>
      <c r="O39">
        <v>0</v>
      </c>
      <c r="P39">
        <v>41.118840220862552</v>
      </c>
      <c r="Q39">
        <v>6.4402577227251063</v>
      </c>
      <c r="R39">
        <v>12.516708397156167</v>
      </c>
      <c r="S39">
        <v>7.7891642394643563</v>
      </c>
      <c r="T39">
        <v>0</v>
      </c>
      <c r="U39">
        <v>24.719799962269768</v>
      </c>
      <c r="V39">
        <v>6.1206936409227684</v>
      </c>
      <c r="W39">
        <v>5.6481333505434783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4.8632933761496497</v>
      </c>
      <c r="AF39">
        <v>2.6772458772819476</v>
      </c>
      <c r="AG39">
        <v>7.2498582624000001</v>
      </c>
      <c r="AH39">
        <v>12.856976080000003</v>
      </c>
      <c r="AI39">
        <v>0</v>
      </c>
      <c r="AJ39">
        <v>0</v>
      </c>
      <c r="AK39">
        <v>16.103783800000002</v>
      </c>
      <c r="AL39">
        <v>0</v>
      </c>
      <c r="AM39">
        <v>0</v>
      </c>
      <c r="AN39">
        <v>0.84654099999999999</v>
      </c>
      <c r="AO39">
        <v>0</v>
      </c>
      <c r="AP39">
        <v>0</v>
      </c>
      <c r="AQ39">
        <v>8.7026752799999993</v>
      </c>
      <c r="AR39">
        <v>10.7523702</v>
      </c>
      <c r="AS39">
        <v>1.3498591109128752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611.73786408723583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8.9498737063622009</v>
      </c>
      <c r="L40">
        <v>371.00864488218861</v>
      </c>
      <c r="M40">
        <v>27.16122757062147</v>
      </c>
      <c r="N40">
        <v>34.861917407374818</v>
      </c>
      <c r="O40">
        <v>0</v>
      </c>
      <c r="P40">
        <v>41.118840220862552</v>
      </c>
      <c r="Q40">
        <v>6.4402577227251063</v>
      </c>
      <c r="R40">
        <v>12.516708397156167</v>
      </c>
      <c r="S40">
        <v>7.7891642394643563</v>
      </c>
      <c r="T40">
        <v>0</v>
      </c>
      <c r="U40">
        <v>24.719799962269768</v>
      </c>
      <c r="V40">
        <v>6.1206936409227684</v>
      </c>
      <c r="W40">
        <v>5.6481333505434783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4.8632933761496497</v>
      </c>
      <c r="AF40">
        <v>2.6772458772819476</v>
      </c>
      <c r="AG40">
        <v>7.2498582624000001</v>
      </c>
      <c r="AH40">
        <v>6.1489885600000003</v>
      </c>
      <c r="AI40">
        <v>0</v>
      </c>
      <c r="AJ40">
        <v>0</v>
      </c>
      <c r="AK40">
        <v>16.103783800000002</v>
      </c>
      <c r="AL40">
        <v>0</v>
      </c>
      <c r="AM40">
        <v>0</v>
      </c>
      <c r="AN40">
        <v>0.84654099999999999</v>
      </c>
      <c r="AO40">
        <v>0</v>
      </c>
      <c r="AP40">
        <v>0</v>
      </c>
      <c r="AQ40">
        <v>8.7026752799999993</v>
      </c>
      <c r="AR40">
        <v>10.7523702</v>
      </c>
      <c r="AS40">
        <v>1.3498591109128752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605.02987656723587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8.9498737063622009</v>
      </c>
      <c r="L41">
        <v>371.00864488218861</v>
      </c>
      <c r="M41">
        <v>27.16122757062147</v>
      </c>
      <c r="N41">
        <v>34.861917407374818</v>
      </c>
      <c r="O41">
        <v>0</v>
      </c>
      <c r="P41">
        <v>41.118840220862552</v>
      </c>
      <c r="Q41">
        <v>6.4402577227251063</v>
      </c>
      <c r="R41">
        <v>12.516708397156167</v>
      </c>
      <c r="S41">
        <v>7.7891642394643563</v>
      </c>
      <c r="T41">
        <v>0</v>
      </c>
      <c r="U41">
        <v>24.719799962269768</v>
      </c>
      <c r="V41">
        <v>6.1206936409227684</v>
      </c>
      <c r="W41">
        <v>5.6481333505434783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4.8632933761496497</v>
      </c>
      <c r="AF41">
        <v>2.6772458772819476</v>
      </c>
      <c r="AG41">
        <v>7.2498582624000001</v>
      </c>
      <c r="AH41">
        <v>6.1489885600000003</v>
      </c>
      <c r="AI41">
        <v>0</v>
      </c>
      <c r="AJ41">
        <v>0</v>
      </c>
      <c r="AK41">
        <v>16.103783800000002</v>
      </c>
      <c r="AL41">
        <v>0</v>
      </c>
      <c r="AM41">
        <v>0</v>
      </c>
      <c r="AN41">
        <v>0.84654099999999999</v>
      </c>
      <c r="AO41">
        <v>0</v>
      </c>
      <c r="AP41">
        <v>0</v>
      </c>
      <c r="AQ41">
        <v>8.7026752799999993</v>
      </c>
      <c r="AR41">
        <v>0.65165879999999998</v>
      </c>
      <c r="AS41">
        <v>1.3498591109128752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594.92916516723585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8.9498737063622009</v>
      </c>
      <c r="L42">
        <v>371.00864488218861</v>
      </c>
      <c r="M42">
        <v>27.16122757062147</v>
      </c>
      <c r="N42">
        <v>34.861917407374818</v>
      </c>
      <c r="O42">
        <v>0</v>
      </c>
      <c r="P42">
        <v>41.118840220862552</v>
      </c>
      <c r="Q42">
        <v>6.4402577227251063</v>
      </c>
      <c r="R42">
        <v>12.516708397156167</v>
      </c>
      <c r="S42">
        <v>7.7891642394643563</v>
      </c>
      <c r="T42">
        <v>0</v>
      </c>
      <c r="U42">
        <v>24.719799962269768</v>
      </c>
      <c r="V42">
        <v>6.1206936409227684</v>
      </c>
      <c r="W42">
        <v>5.6481333505434783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4.8632933761496497</v>
      </c>
      <c r="AF42">
        <v>2.6772458772819476</v>
      </c>
      <c r="AG42">
        <v>7.2498582624000001</v>
      </c>
      <c r="AH42">
        <v>0</v>
      </c>
      <c r="AI42">
        <v>0</v>
      </c>
      <c r="AJ42">
        <v>0</v>
      </c>
      <c r="AK42">
        <v>16.103783800000002</v>
      </c>
      <c r="AL42">
        <v>0</v>
      </c>
      <c r="AM42">
        <v>0</v>
      </c>
      <c r="AN42">
        <v>0.84654099999999999</v>
      </c>
      <c r="AO42">
        <v>0</v>
      </c>
      <c r="AP42">
        <v>0</v>
      </c>
      <c r="AQ42">
        <v>8.7026752799999993</v>
      </c>
      <c r="AR42">
        <v>0.39099540271739136</v>
      </c>
      <c r="AS42">
        <v>1.3498591109128752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588.51951320995329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8.9498737063622009</v>
      </c>
      <c r="L43">
        <v>371.00864488218861</v>
      </c>
      <c r="M43">
        <v>27.16122757062147</v>
      </c>
      <c r="N43">
        <v>34.861917407374818</v>
      </c>
      <c r="O43">
        <v>0</v>
      </c>
      <c r="P43">
        <v>41.118840220862552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24.719799962269768</v>
      </c>
      <c r="V43">
        <v>6.1206936409227684</v>
      </c>
      <c r="W43">
        <v>5.6481333505434783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4.8632933761496497</v>
      </c>
      <c r="AF43">
        <v>2.6772458772819476</v>
      </c>
      <c r="AG43">
        <v>7.2498582624000001</v>
      </c>
      <c r="AH43">
        <v>0</v>
      </c>
      <c r="AI43">
        <v>0</v>
      </c>
      <c r="AJ43">
        <v>0</v>
      </c>
      <c r="AK43">
        <v>16.103783800000002</v>
      </c>
      <c r="AL43">
        <v>0</v>
      </c>
      <c r="AM43">
        <v>0</v>
      </c>
      <c r="AN43">
        <v>0.84654099999999999</v>
      </c>
      <c r="AO43">
        <v>0</v>
      </c>
      <c r="AP43">
        <v>0</v>
      </c>
      <c r="AQ43">
        <v>8.7026752799999993</v>
      </c>
      <c r="AR43">
        <v>0.39099540271739136</v>
      </c>
      <c r="AS43">
        <v>1.3498591109128752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588.51951320995329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8.9498737063622009</v>
      </c>
      <c r="L44">
        <v>371.00864488218861</v>
      </c>
      <c r="M44">
        <v>27.16122757062147</v>
      </c>
      <c r="N44">
        <v>34.861917407374818</v>
      </c>
      <c r="O44">
        <v>0</v>
      </c>
      <c r="P44">
        <v>41.118840220862552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24.719799962269768</v>
      </c>
      <c r="V44">
        <v>6.1206936409227684</v>
      </c>
      <c r="W44">
        <v>5.6481333505434783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2.6772458772819476</v>
      </c>
      <c r="AG44">
        <v>7.2498582624000001</v>
      </c>
      <c r="AH44">
        <v>0</v>
      </c>
      <c r="AI44">
        <v>0</v>
      </c>
      <c r="AJ44">
        <v>0</v>
      </c>
      <c r="AK44">
        <v>16.103783800000002</v>
      </c>
      <c r="AL44">
        <v>0</v>
      </c>
      <c r="AM44">
        <v>0</v>
      </c>
      <c r="AN44">
        <v>0.84654099999999999</v>
      </c>
      <c r="AO44">
        <v>0</v>
      </c>
      <c r="AP44">
        <v>0</v>
      </c>
      <c r="AQ44">
        <v>8.7026752799999993</v>
      </c>
      <c r="AR44">
        <v>0.39099540271739136</v>
      </c>
      <c r="AS44">
        <v>1.3498591109128752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583.65621983380368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8.9498737063622009</v>
      </c>
      <c r="L45">
        <v>371.00864488218861</v>
      </c>
      <c r="M45">
        <v>27.16122757062147</v>
      </c>
      <c r="N45">
        <v>34.861917407374818</v>
      </c>
      <c r="O45">
        <v>0</v>
      </c>
      <c r="P45">
        <v>41.118840220862552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24.719799962269768</v>
      </c>
      <c r="V45">
        <v>6.1206936409227684</v>
      </c>
      <c r="W45">
        <v>5.6481333505434783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2.6772458772819476</v>
      </c>
      <c r="AG45">
        <v>7.2498582624000001</v>
      </c>
      <c r="AH45">
        <v>0</v>
      </c>
      <c r="AI45">
        <v>0</v>
      </c>
      <c r="AJ45">
        <v>0</v>
      </c>
      <c r="AK45">
        <v>16.103783800000002</v>
      </c>
      <c r="AL45">
        <v>0</v>
      </c>
      <c r="AM45">
        <v>0</v>
      </c>
      <c r="AN45">
        <v>0.84654099999999999</v>
      </c>
      <c r="AO45">
        <v>0</v>
      </c>
      <c r="AP45">
        <v>0</v>
      </c>
      <c r="AQ45">
        <v>8.7026752799999993</v>
      </c>
      <c r="AR45">
        <v>0.39099540271739136</v>
      </c>
      <c r="AS45">
        <v>1.3895607772821887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583.69592150017297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8.9498737063622009</v>
      </c>
      <c r="L46">
        <v>371.00864488218861</v>
      </c>
      <c r="M46">
        <v>27.16122757062147</v>
      </c>
      <c r="N46">
        <v>34.861917407374818</v>
      </c>
      <c r="O46">
        <v>0</v>
      </c>
      <c r="P46">
        <v>41.118840220862552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24.719799962269768</v>
      </c>
      <c r="V46">
        <v>6.1206936409227684</v>
      </c>
      <c r="W46">
        <v>5.6481333505434783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2.6772458772819476</v>
      </c>
      <c r="AG46">
        <v>7.2498582624000001</v>
      </c>
      <c r="AH46">
        <v>0</v>
      </c>
      <c r="AI46">
        <v>0</v>
      </c>
      <c r="AJ46">
        <v>0</v>
      </c>
      <c r="AK46">
        <v>16.103783800000002</v>
      </c>
      <c r="AL46">
        <v>0</v>
      </c>
      <c r="AM46">
        <v>0</v>
      </c>
      <c r="AN46">
        <v>0.84654099999999999</v>
      </c>
      <c r="AO46">
        <v>0</v>
      </c>
      <c r="AP46">
        <v>0</v>
      </c>
      <c r="AQ46">
        <v>5.5786379999999989</v>
      </c>
      <c r="AR46">
        <v>0.39099540271739136</v>
      </c>
      <c r="AS46">
        <v>1.3895607772821887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580.57188422017293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8.9498737063622009</v>
      </c>
      <c r="L47">
        <v>371.00864488218861</v>
      </c>
      <c r="M47">
        <v>27.16122757062147</v>
      </c>
      <c r="N47">
        <v>34.861917407374818</v>
      </c>
      <c r="O47">
        <v>0</v>
      </c>
      <c r="P47">
        <v>41.118840220862552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24.719799962269768</v>
      </c>
      <c r="V47">
        <v>6.1206936409227684</v>
      </c>
      <c r="W47">
        <v>5.6481333505434783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2.6772458772819476</v>
      </c>
      <c r="AG47">
        <v>7.2498582624000001</v>
      </c>
      <c r="AH47">
        <v>0</v>
      </c>
      <c r="AI47">
        <v>0</v>
      </c>
      <c r="AJ47">
        <v>0</v>
      </c>
      <c r="AK47">
        <v>16.103783800000002</v>
      </c>
      <c r="AL47">
        <v>0</v>
      </c>
      <c r="AM47">
        <v>0</v>
      </c>
      <c r="AN47">
        <v>0.84654099999999999</v>
      </c>
      <c r="AO47">
        <v>0</v>
      </c>
      <c r="AP47">
        <v>0</v>
      </c>
      <c r="AQ47">
        <v>1.6735913999999996</v>
      </c>
      <c r="AR47">
        <v>7.8199056000000011</v>
      </c>
      <c r="AS47">
        <v>2.4615079168153438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585.16769495698861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8.9498737063622009</v>
      </c>
      <c r="L48">
        <v>371.00864488218861</v>
      </c>
      <c r="M48">
        <v>27.16122757062147</v>
      </c>
      <c r="N48">
        <v>34.861917407374818</v>
      </c>
      <c r="O48">
        <v>0</v>
      </c>
      <c r="P48">
        <v>41.118840220862552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24.719799962269768</v>
      </c>
      <c r="V48">
        <v>6.1206936409227684</v>
      </c>
      <c r="W48">
        <v>5.6481333505434783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2.6772458772819476</v>
      </c>
      <c r="AG48">
        <v>7.2498582624000001</v>
      </c>
      <c r="AH48">
        <v>0</v>
      </c>
      <c r="AI48">
        <v>0</v>
      </c>
      <c r="AJ48">
        <v>0</v>
      </c>
      <c r="AK48">
        <v>16.103783800000002</v>
      </c>
      <c r="AL48">
        <v>0</v>
      </c>
      <c r="AM48">
        <v>0</v>
      </c>
      <c r="AN48">
        <v>0.84654099999999999</v>
      </c>
      <c r="AO48">
        <v>0</v>
      </c>
      <c r="AP48">
        <v>0</v>
      </c>
      <c r="AQ48">
        <v>0</v>
      </c>
      <c r="AR48">
        <v>7.8199056000000011</v>
      </c>
      <c r="AS48">
        <v>2.4615079168153438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583.49410355698865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8.9498737063622009</v>
      </c>
      <c r="L49">
        <v>371.00864488218861</v>
      </c>
      <c r="M49">
        <v>27.16122757062147</v>
      </c>
      <c r="N49">
        <v>34.861917407374818</v>
      </c>
      <c r="O49">
        <v>0</v>
      </c>
      <c r="P49">
        <v>41.118840220862552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24.719799962269768</v>
      </c>
      <c r="V49">
        <v>6.1206936409227684</v>
      </c>
      <c r="W49">
        <v>7.097977144221586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2.6772458772819476</v>
      </c>
      <c r="AG49">
        <v>13.081265995200001</v>
      </c>
      <c r="AH49">
        <v>0</v>
      </c>
      <c r="AI49">
        <v>0</v>
      </c>
      <c r="AJ49">
        <v>0</v>
      </c>
      <c r="AK49">
        <v>16.103783800000002</v>
      </c>
      <c r="AL49">
        <v>0</v>
      </c>
      <c r="AM49">
        <v>0</v>
      </c>
      <c r="AN49">
        <v>0.84654099999999999</v>
      </c>
      <c r="AO49">
        <v>0</v>
      </c>
      <c r="AP49">
        <v>0</v>
      </c>
      <c r="AQ49">
        <v>0</v>
      </c>
      <c r="AR49">
        <v>0.97748820000000014</v>
      </c>
      <c r="AS49">
        <v>1.3895607772821887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582.86099054393367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8.9498737063622009</v>
      </c>
      <c r="L50">
        <v>371.00864488218861</v>
      </c>
      <c r="M50">
        <v>27.16122757062147</v>
      </c>
      <c r="N50">
        <v>34.861917407374818</v>
      </c>
      <c r="O50">
        <v>0</v>
      </c>
      <c r="P50">
        <v>41.118840220862552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24.719799962269768</v>
      </c>
      <c r="V50">
        <v>6.1206936409227684</v>
      </c>
      <c r="W50">
        <v>9.1079903382013825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2.6772458772819476</v>
      </c>
      <c r="AG50">
        <v>13.081265995200001</v>
      </c>
      <c r="AH50">
        <v>0</v>
      </c>
      <c r="AI50">
        <v>0</v>
      </c>
      <c r="AJ50">
        <v>0</v>
      </c>
      <c r="AK50">
        <v>16.103783800000002</v>
      </c>
      <c r="AL50">
        <v>0</v>
      </c>
      <c r="AM50">
        <v>0</v>
      </c>
      <c r="AN50">
        <v>0.84654099999999999</v>
      </c>
      <c r="AO50">
        <v>0</v>
      </c>
      <c r="AP50">
        <v>0</v>
      </c>
      <c r="AQ50">
        <v>0</v>
      </c>
      <c r="AR50">
        <v>0.65165879999999998</v>
      </c>
      <c r="AS50">
        <v>1.3895607772821887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584.54517433791341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8.9498737063622009</v>
      </c>
      <c r="L51">
        <v>371.00864488218861</v>
      </c>
      <c r="M51">
        <v>27.16122757062147</v>
      </c>
      <c r="N51">
        <v>34.861917407374818</v>
      </c>
      <c r="O51">
        <v>0</v>
      </c>
      <c r="P51">
        <v>41.118840220862552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24.719799962269768</v>
      </c>
      <c r="V51">
        <v>5.9527969298245615</v>
      </c>
      <c r="W51">
        <v>10.68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13.081265995200001</v>
      </c>
      <c r="AH51">
        <v>0</v>
      </c>
      <c r="AI51">
        <v>0</v>
      </c>
      <c r="AJ51">
        <v>0</v>
      </c>
      <c r="AK51">
        <v>16.103783800000002</v>
      </c>
      <c r="AL51">
        <v>0</v>
      </c>
      <c r="AM51">
        <v>0</v>
      </c>
      <c r="AN51">
        <v>0.84654099999999999</v>
      </c>
      <c r="AO51">
        <v>0</v>
      </c>
      <c r="AP51">
        <v>0</v>
      </c>
      <c r="AQ51">
        <v>0</v>
      </c>
      <c r="AR51">
        <v>0.48874410000000007</v>
      </c>
      <c r="AS51">
        <v>1.3895607772821887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583.10912671133178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8.9498737063622009</v>
      </c>
      <c r="L52">
        <v>371.00864488218861</v>
      </c>
      <c r="M52">
        <v>27.16122757062147</v>
      </c>
      <c r="N52">
        <v>34.861917407374818</v>
      </c>
      <c r="O52">
        <v>0</v>
      </c>
      <c r="P52">
        <v>41.118840220862552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24.719799962269768</v>
      </c>
      <c r="V52">
        <v>5.9527969298245615</v>
      </c>
      <c r="W52">
        <v>10.679022594982078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13.081265995200001</v>
      </c>
      <c r="AH52">
        <v>0</v>
      </c>
      <c r="AI52">
        <v>0</v>
      </c>
      <c r="AJ52">
        <v>0</v>
      </c>
      <c r="AK52">
        <v>16.103783800000002</v>
      </c>
      <c r="AL52">
        <v>0</v>
      </c>
      <c r="AM52">
        <v>0</v>
      </c>
      <c r="AN52">
        <v>0.84654099999999999</v>
      </c>
      <c r="AO52">
        <v>0</v>
      </c>
      <c r="AP52">
        <v>0</v>
      </c>
      <c r="AQ52">
        <v>0</v>
      </c>
      <c r="AR52">
        <v>0.48874410000000007</v>
      </c>
      <c r="AS52">
        <v>1.3895607772821887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583.10814930631386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8.9498737063622009</v>
      </c>
      <c r="L53">
        <v>371.00878938493037</v>
      </c>
      <c r="M53">
        <v>27.16122757062147</v>
      </c>
      <c r="N53">
        <v>34.861917407374818</v>
      </c>
      <c r="O53">
        <v>0</v>
      </c>
      <c r="P53">
        <v>41.118840220862552</v>
      </c>
      <c r="Q53">
        <v>6.4402577227251063</v>
      </c>
      <c r="R53">
        <v>12.516708397156167</v>
      </c>
      <c r="S53">
        <v>7.7891642394643563</v>
      </c>
      <c r="T53">
        <v>0</v>
      </c>
      <c r="U53">
        <v>24.719799962269768</v>
      </c>
      <c r="V53">
        <v>5.9527969298245615</v>
      </c>
      <c r="W53">
        <v>10.679022594982078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13.081265995200001</v>
      </c>
      <c r="AH53">
        <v>0</v>
      </c>
      <c r="AI53">
        <v>0</v>
      </c>
      <c r="AJ53">
        <v>0</v>
      </c>
      <c r="AK53">
        <v>16.103783800000002</v>
      </c>
      <c r="AL53">
        <v>0</v>
      </c>
      <c r="AM53">
        <v>0</v>
      </c>
      <c r="AN53">
        <v>0.84654099999999999</v>
      </c>
      <c r="AO53">
        <v>0</v>
      </c>
      <c r="AP53">
        <v>0</v>
      </c>
      <c r="AQ53">
        <v>0</v>
      </c>
      <c r="AR53">
        <v>0.48874410000000007</v>
      </c>
      <c r="AS53">
        <v>1.3895607772821887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583.10829380905557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4.9299613258901074</v>
      </c>
      <c r="L54">
        <v>371.00878938493037</v>
      </c>
      <c r="M54">
        <v>27.16122757062147</v>
      </c>
      <c r="N54">
        <v>34.861917407374818</v>
      </c>
      <c r="O54">
        <v>0</v>
      </c>
      <c r="P54">
        <v>41.118840220862552</v>
      </c>
      <c r="Q54">
        <v>6.4402577227251063</v>
      </c>
      <c r="R54">
        <v>12.516708397156167</v>
      </c>
      <c r="S54">
        <v>7.7891642394643563</v>
      </c>
      <c r="T54">
        <v>0</v>
      </c>
      <c r="U54">
        <v>24.719799962269768</v>
      </c>
      <c r="V54">
        <v>5.9527969298245615</v>
      </c>
      <c r="W54">
        <v>10.679022594982078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13.081265995200001</v>
      </c>
      <c r="AH54">
        <v>0</v>
      </c>
      <c r="AI54">
        <v>0</v>
      </c>
      <c r="AJ54">
        <v>0</v>
      </c>
      <c r="AK54">
        <v>16.103783800000002</v>
      </c>
      <c r="AL54">
        <v>0</v>
      </c>
      <c r="AM54">
        <v>0</v>
      </c>
      <c r="AN54">
        <v>0.84654099999999999</v>
      </c>
      <c r="AO54">
        <v>0</v>
      </c>
      <c r="AP54">
        <v>0</v>
      </c>
      <c r="AQ54">
        <v>0</v>
      </c>
      <c r="AR54">
        <v>0.48874410000000007</v>
      </c>
      <c r="AS54">
        <v>1.3895607772821887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579.08838142858349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4.9299039929837329</v>
      </c>
      <c r="L55">
        <v>350.00099602282552</v>
      </c>
      <c r="M55">
        <v>27.16122757062147</v>
      </c>
      <c r="N55">
        <v>34.861917407374818</v>
      </c>
      <c r="O55">
        <v>0</v>
      </c>
      <c r="P55">
        <v>41.118840220862552</v>
      </c>
      <c r="Q55">
        <v>6.4383151849056608</v>
      </c>
      <c r="R55">
        <v>12.516708397156167</v>
      </c>
      <c r="S55">
        <v>7.7889383176831952</v>
      </c>
      <c r="T55">
        <v>0</v>
      </c>
      <c r="U55">
        <v>24.719799962269768</v>
      </c>
      <c r="V55">
        <v>5.9527969298245615</v>
      </c>
      <c r="W55">
        <v>10.679022594982078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13.081265995200001</v>
      </c>
      <c r="AH55">
        <v>0</v>
      </c>
      <c r="AI55">
        <v>0</v>
      </c>
      <c r="AJ55">
        <v>0</v>
      </c>
      <c r="AK55">
        <v>16.103783800000002</v>
      </c>
      <c r="AL55">
        <v>0</v>
      </c>
      <c r="AM55">
        <v>0</v>
      </c>
      <c r="AN55">
        <v>0.84654099999999999</v>
      </c>
      <c r="AO55">
        <v>0</v>
      </c>
      <c r="AP55">
        <v>0</v>
      </c>
      <c r="AQ55">
        <v>0</v>
      </c>
      <c r="AR55">
        <v>0.48874410000000007</v>
      </c>
      <c r="AS55">
        <v>1.3895607772821887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558.07836227397161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4.9299039929837329</v>
      </c>
      <c r="L56">
        <v>307.84057809898513</v>
      </c>
      <c r="M56">
        <v>27.16122757062147</v>
      </c>
      <c r="N56">
        <v>34.861917407374818</v>
      </c>
      <c r="O56">
        <v>0</v>
      </c>
      <c r="P56">
        <v>41.118840220862552</v>
      </c>
      <c r="Q56">
        <v>6.4383151849056608</v>
      </c>
      <c r="R56">
        <v>12.591157069356177</v>
      </c>
      <c r="S56">
        <v>7.7889383176831952</v>
      </c>
      <c r="T56">
        <v>0</v>
      </c>
      <c r="U56">
        <v>24.719799962269768</v>
      </c>
      <c r="V56">
        <v>6.0944414112676046</v>
      </c>
      <c r="W56">
        <v>10.679022594982078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13.081265995200001</v>
      </c>
      <c r="AH56">
        <v>0</v>
      </c>
      <c r="AI56">
        <v>0</v>
      </c>
      <c r="AJ56">
        <v>0</v>
      </c>
      <c r="AK56">
        <v>16.103783800000002</v>
      </c>
      <c r="AL56">
        <v>0</v>
      </c>
      <c r="AM56">
        <v>0</v>
      </c>
      <c r="AN56">
        <v>0.84654099999999999</v>
      </c>
      <c r="AO56">
        <v>0</v>
      </c>
      <c r="AP56">
        <v>0</v>
      </c>
      <c r="AQ56">
        <v>0</v>
      </c>
      <c r="AR56">
        <v>0.48874410000000007</v>
      </c>
      <c r="AS56">
        <v>1.3895607772821887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516.13403750377438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8.9598239168702474</v>
      </c>
      <c r="L57">
        <v>312.30058647450971</v>
      </c>
      <c r="M57">
        <v>27.16122757062147</v>
      </c>
      <c r="N57">
        <v>34.861917407374818</v>
      </c>
      <c r="O57">
        <v>0</v>
      </c>
      <c r="P57">
        <v>41.118840220862552</v>
      </c>
      <c r="Q57">
        <v>6.4383151849056608</v>
      </c>
      <c r="R57">
        <v>12.497337423312883</v>
      </c>
      <c r="S57">
        <v>7.7889383176831952</v>
      </c>
      <c r="T57">
        <v>0</v>
      </c>
      <c r="U57">
        <v>24.719799962269768</v>
      </c>
      <c r="V57">
        <v>5.9527969298245615</v>
      </c>
      <c r="W57">
        <v>10.679022594982078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13.081265995200001</v>
      </c>
      <c r="AH57">
        <v>0</v>
      </c>
      <c r="AI57">
        <v>0</v>
      </c>
      <c r="AJ57">
        <v>0</v>
      </c>
      <c r="AK57">
        <v>16.103783800000002</v>
      </c>
      <c r="AL57">
        <v>0</v>
      </c>
      <c r="AM57">
        <v>0</v>
      </c>
      <c r="AN57">
        <v>0.84654099999999999</v>
      </c>
      <c r="AO57">
        <v>0</v>
      </c>
      <c r="AP57">
        <v>0</v>
      </c>
      <c r="AQ57">
        <v>0</v>
      </c>
      <c r="AR57">
        <v>0.48874410000000007</v>
      </c>
      <c r="AS57">
        <v>1.3895607772821887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524.3885016756991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8.9598239168702474</v>
      </c>
      <c r="L58">
        <v>371.01409042289191</v>
      </c>
      <c r="M58">
        <v>27.16122757062147</v>
      </c>
      <c r="N58">
        <v>34.861917407374818</v>
      </c>
      <c r="O58">
        <v>0</v>
      </c>
      <c r="P58">
        <v>41.118840220862552</v>
      </c>
      <c r="Q58">
        <v>6.4383151849056608</v>
      </c>
      <c r="R58">
        <v>12.516708397156167</v>
      </c>
      <c r="S58">
        <v>7.7889383176831952</v>
      </c>
      <c r="T58">
        <v>0</v>
      </c>
      <c r="U58">
        <v>24.719799962269768</v>
      </c>
      <c r="V58">
        <v>5.9527969298245615</v>
      </c>
      <c r="W58">
        <v>10.679022594982078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13.081265995200001</v>
      </c>
      <c r="AH58">
        <v>0</v>
      </c>
      <c r="AI58">
        <v>0</v>
      </c>
      <c r="AJ58">
        <v>0</v>
      </c>
      <c r="AK58">
        <v>16.103783800000002</v>
      </c>
      <c r="AL58">
        <v>0</v>
      </c>
      <c r="AM58">
        <v>0</v>
      </c>
      <c r="AN58">
        <v>0.84654099999999999</v>
      </c>
      <c r="AO58">
        <v>0</v>
      </c>
      <c r="AP58">
        <v>0</v>
      </c>
      <c r="AQ58">
        <v>0</v>
      </c>
      <c r="AR58">
        <v>0.48874410000000007</v>
      </c>
      <c r="AS58">
        <v>1.3895607772821887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583.1213765979245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8.9598239168702474</v>
      </c>
      <c r="L59">
        <v>371.01409042289191</v>
      </c>
      <c r="M59">
        <v>27.16122757062147</v>
      </c>
      <c r="N59">
        <v>34.861917407374818</v>
      </c>
      <c r="O59">
        <v>0</v>
      </c>
      <c r="P59">
        <v>41.118840220862552</v>
      </c>
      <c r="Q59">
        <v>6.4383151849056608</v>
      </c>
      <c r="R59">
        <v>12.516708397156167</v>
      </c>
      <c r="S59">
        <v>7.7889383176831952</v>
      </c>
      <c r="T59">
        <v>0</v>
      </c>
      <c r="U59">
        <v>24.719799962269768</v>
      </c>
      <c r="V59">
        <v>5.9527969298245615</v>
      </c>
      <c r="W59">
        <v>10.679022594982078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13.081265995200001</v>
      </c>
      <c r="AH59">
        <v>0</v>
      </c>
      <c r="AI59">
        <v>0</v>
      </c>
      <c r="AJ59">
        <v>0</v>
      </c>
      <c r="AK59">
        <v>16.103783800000002</v>
      </c>
      <c r="AL59">
        <v>0</v>
      </c>
      <c r="AM59">
        <v>0</v>
      </c>
      <c r="AN59">
        <v>0.84654099999999999</v>
      </c>
      <c r="AO59">
        <v>0</v>
      </c>
      <c r="AP59">
        <v>0</v>
      </c>
      <c r="AQ59">
        <v>0</v>
      </c>
      <c r="AR59">
        <v>0.48874410000000007</v>
      </c>
      <c r="AS59">
        <v>1.3895607772821887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583.1213765979245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8.9598239168702474</v>
      </c>
      <c r="L60">
        <v>371.01409042289191</v>
      </c>
      <c r="M60">
        <v>27.16122757062147</v>
      </c>
      <c r="N60">
        <v>34.861917407374818</v>
      </c>
      <c r="O60">
        <v>0</v>
      </c>
      <c r="P60">
        <v>41.118840220862552</v>
      </c>
      <c r="Q60">
        <v>6.4383151849056608</v>
      </c>
      <c r="R60">
        <v>12.591157069356177</v>
      </c>
      <c r="S60">
        <v>7.7889383176831952</v>
      </c>
      <c r="T60">
        <v>0</v>
      </c>
      <c r="U60">
        <v>24.719799962269768</v>
      </c>
      <c r="V60">
        <v>5.9513384927953883</v>
      </c>
      <c r="W60">
        <v>10.679022594982078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13.081265995200001</v>
      </c>
      <c r="AH60">
        <v>0</v>
      </c>
      <c r="AI60">
        <v>0</v>
      </c>
      <c r="AJ60">
        <v>0</v>
      </c>
      <c r="AK60">
        <v>16.103783800000002</v>
      </c>
      <c r="AL60">
        <v>0</v>
      </c>
      <c r="AM60">
        <v>0</v>
      </c>
      <c r="AN60">
        <v>0.84654099999999999</v>
      </c>
      <c r="AO60">
        <v>0</v>
      </c>
      <c r="AP60">
        <v>0</v>
      </c>
      <c r="AQ60">
        <v>0</v>
      </c>
      <c r="AR60">
        <v>0.48874410000000007</v>
      </c>
      <c r="AS60">
        <v>1.3895607772821887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583.19436683309539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8.9599302005397554</v>
      </c>
      <c r="L61">
        <v>371.80341320186886</v>
      </c>
      <c r="M61">
        <v>27.16122757062147</v>
      </c>
      <c r="N61">
        <v>34.861917407374818</v>
      </c>
      <c r="O61">
        <v>0</v>
      </c>
      <c r="P61">
        <v>41.118840220862552</v>
      </c>
      <c r="Q61">
        <v>6.4717961752966557</v>
      </c>
      <c r="R61">
        <v>12.591157069356177</v>
      </c>
      <c r="S61">
        <v>7.838931503290917</v>
      </c>
      <c r="T61">
        <v>0</v>
      </c>
      <c r="U61">
        <v>24.719799962269768</v>
      </c>
      <c r="V61">
        <v>5.8284987519747222</v>
      </c>
      <c r="W61">
        <v>10.679022594982078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13.081265995200001</v>
      </c>
      <c r="AH61">
        <v>0</v>
      </c>
      <c r="AI61">
        <v>0</v>
      </c>
      <c r="AJ61">
        <v>0</v>
      </c>
      <c r="AK61">
        <v>16.103783800000002</v>
      </c>
      <c r="AL61">
        <v>0</v>
      </c>
      <c r="AM61">
        <v>0</v>
      </c>
      <c r="AN61">
        <v>0.84654099999999999</v>
      </c>
      <c r="AO61">
        <v>0</v>
      </c>
      <c r="AP61">
        <v>0</v>
      </c>
      <c r="AQ61">
        <v>4.3513376399999997</v>
      </c>
      <c r="AR61">
        <v>0.48874410000000007</v>
      </c>
      <c r="AS61">
        <v>1.3498591109128752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588.2560663045507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8.9600383292442025</v>
      </c>
      <c r="L62">
        <v>371.00864488218861</v>
      </c>
      <c r="M62">
        <v>27.16122757062147</v>
      </c>
      <c r="N62">
        <v>34.861917407374818</v>
      </c>
      <c r="O62">
        <v>0</v>
      </c>
      <c r="P62">
        <v>41.118840220862552</v>
      </c>
      <c r="Q62">
        <v>5.6915796348435812</v>
      </c>
      <c r="R62">
        <v>12.516622147585192</v>
      </c>
      <c r="S62">
        <v>6.9959762280701749</v>
      </c>
      <c r="T62">
        <v>0</v>
      </c>
      <c r="U62">
        <v>24.719799962269768</v>
      </c>
      <c r="V62">
        <v>5.9527969298245615</v>
      </c>
      <c r="W62">
        <v>10.679022594982078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13.081265995200001</v>
      </c>
      <c r="AH62">
        <v>0</v>
      </c>
      <c r="AI62">
        <v>0</v>
      </c>
      <c r="AJ62">
        <v>0</v>
      </c>
      <c r="AK62">
        <v>16.103783800000002</v>
      </c>
      <c r="AL62">
        <v>0</v>
      </c>
      <c r="AM62">
        <v>0</v>
      </c>
      <c r="AN62">
        <v>0.84654099999999999</v>
      </c>
      <c r="AO62">
        <v>0</v>
      </c>
      <c r="AP62">
        <v>0</v>
      </c>
      <c r="AQ62">
        <v>4.3513376399999997</v>
      </c>
      <c r="AR62">
        <v>0.48874410000000007</v>
      </c>
      <c r="AS62">
        <v>1.3498591109128752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585.88799755397986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8.9600383292442025</v>
      </c>
      <c r="L63">
        <v>371.00864488218861</v>
      </c>
      <c r="M63">
        <v>27.16122757062147</v>
      </c>
      <c r="N63">
        <v>34.861917407374818</v>
      </c>
      <c r="O63">
        <v>0</v>
      </c>
      <c r="P63">
        <v>41.118840220862552</v>
      </c>
      <c r="Q63">
        <v>5.6915796348435812</v>
      </c>
      <c r="R63">
        <v>12.516708397156167</v>
      </c>
      <c r="S63">
        <v>7.4563037695473255</v>
      </c>
      <c r="T63">
        <v>0</v>
      </c>
      <c r="U63">
        <v>24.719799962269768</v>
      </c>
      <c r="V63">
        <v>5.9527969298245615</v>
      </c>
      <c r="W63">
        <v>10.679022594982078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13.081265995200001</v>
      </c>
      <c r="AH63">
        <v>0</v>
      </c>
      <c r="AI63">
        <v>0</v>
      </c>
      <c r="AJ63">
        <v>0</v>
      </c>
      <c r="AK63">
        <v>16.103783800000002</v>
      </c>
      <c r="AL63">
        <v>0</v>
      </c>
      <c r="AM63">
        <v>0</v>
      </c>
      <c r="AN63">
        <v>0.84654099999999999</v>
      </c>
      <c r="AO63">
        <v>0</v>
      </c>
      <c r="AP63">
        <v>0</v>
      </c>
      <c r="AQ63">
        <v>4.3513376399999997</v>
      </c>
      <c r="AR63">
        <v>0.48874410000000007</v>
      </c>
      <c r="AS63">
        <v>1.3498591109128752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586.34841134502801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8.9600383292442025</v>
      </c>
      <c r="L64">
        <v>371.00864488218861</v>
      </c>
      <c r="M64">
        <v>27.16122757062147</v>
      </c>
      <c r="N64">
        <v>34.861917407374818</v>
      </c>
      <c r="O64">
        <v>0</v>
      </c>
      <c r="P64">
        <v>41.118840220862552</v>
      </c>
      <c r="Q64">
        <v>5.6915796348435812</v>
      </c>
      <c r="R64">
        <v>12.516708397156167</v>
      </c>
      <c r="S64">
        <v>7.7914324637509855</v>
      </c>
      <c r="T64">
        <v>0</v>
      </c>
      <c r="U64">
        <v>24.719799962269768</v>
      </c>
      <c r="V64">
        <v>5.9527969298245615</v>
      </c>
      <c r="W64">
        <v>10.679022594982078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13.081265995200001</v>
      </c>
      <c r="AH64">
        <v>0</v>
      </c>
      <c r="AI64">
        <v>0</v>
      </c>
      <c r="AJ64">
        <v>0</v>
      </c>
      <c r="AK64">
        <v>16.103783800000002</v>
      </c>
      <c r="AL64">
        <v>0</v>
      </c>
      <c r="AM64">
        <v>0</v>
      </c>
      <c r="AN64">
        <v>0.84654099999999999</v>
      </c>
      <c r="AO64">
        <v>0</v>
      </c>
      <c r="AP64">
        <v>0</v>
      </c>
      <c r="AQ64">
        <v>8.7026752799999993</v>
      </c>
      <c r="AR64">
        <v>0.48874410000000007</v>
      </c>
      <c r="AS64">
        <v>1.3498591109128752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591.03487767923161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8.9600365769322163</v>
      </c>
      <c r="L65">
        <v>371.00864488218861</v>
      </c>
      <c r="M65">
        <v>27.16122757062147</v>
      </c>
      <c r="N65">
        <v>34.861917407374818</v>
      </c>
      <c r="O65">
        <v>0</v>
      </c>
      <c r="P65">
        <v>41.118840220862552</v>
      </c>
      <c r="Q65">
        <v>5.6915796348435812</v>
      </c>
      <c r="R65">
        <v>12.516708397156167</v>
      </c>
      <c r="S65">
        <v>7.7891642394643563</v>
      </c>
      <c r="T65">
        <v>0</v>
      </c>
      <c r="U65">
        <v>24.719799962269768</v>
      </c>
      <c r="V65">
        <v>5.9527969298245615</v>
      </c>
      <c r="W65">
        <v>10.679022594982078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13.081265995200001</v>
      </c>
      <c r="AH65">
        <v>0</v>
      </c>
      <c r="AI65">
        <v>0</v>
      </c>
      <c r="AJ65">
        <v>0</v>
      </c>
      <c r="AK65">
        <v>16.103783800000002</v>
      </c>
      <c r="AL65">
        <v>0</v>
      </c>
      <c r="AM65">
        <v>0</v>
      </c>
      <c r="AN65">
        <v>0.84654099999999999</v>
      </c>
      <c r="AO65">
        <v>0</v>
      </c>
      <c r="AP65">
        <v>0</v>
      </c>
      <c r="AQ65">
        <v>8.7026752799999993</v>
      </c>
      <c r="AR65">
        <v>0.48874410000000007</v>
      </c>
      <c r="AS65">
        <v>1.3498591109128752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591.03260770263307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8.9598531156529173</v>
      </c>
      <c r="L66">
        <v>371.00864488218861</v>
      </c>
      <c r="M66">
        <v>27.16122757062147</v>
      </c>
      <c r="N66">
        <v>34.861917407374818</v>
      </c>
      <c r="O66">
        <v>0</v>
      </c>
      <c r="P66">
        <v>41.118840220862552</v>
      </c>
      <c r="Q66">
        <v>6.4402577227251063</v>
      </c>
      <c r="R66">
        <v>12.516708397156167</v>
      </c>
      <c r="S66">
        <v>7.7891642394643563</v>
      </c>
      <c r="T66">
        <v>0</v>
      </c>
      <c r="U66">
        <v>24.719799962269768</v>
      </c>
      <c r="V66">
        <v>5.9527969298245615</v>
      </c>
      <c r="W66">
        <v>10.679022594982078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13.081265995200001</v>
      </c>
      <c r="AH66">
        <v>0</v>
      </c>
      <c r="AI66">
        <v>0</v>
      </c>
      <c r="AJ66">
        <v>0</v>
      </c>
      <c r="AK66">
        <v>16.103783800000002</v>
      </c>
      <c r="AL66">
        <v>0</v>
      </c>
      <c r="AM66">
        <v>0</v>
      </c>
      <c r="AN66">
        <v>0.84654099999999999</v>
      </c>
      <c r="AO66">
        <v>0</v>
      </c>
      <c r="AP66">
        <v>0</v>
      </c>
      <c r="AQ66">
        <v>12.830867399999997</v>
      </c>
      <c r="AR66">
        <v>0.48874410000000007</v>
      </c>
      <c r="AS66">
        <v>1.3498591109128752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595.90929444923518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8.9498737063622009</v>
      </c>
      <c r="L67">
        <v>371.00864488218861</v>
      </c>
      <c r="M67">
        <v>27.16122757062147</v>
      </c>
      <c r="N67">
        <v>34.861917407374818</v>
      </c>
      <c r="O67">
        <v>0</v>
      </c>
      <c r="P67">
        <v>41.118840220862552</v>
      </c>
      <c r="Q67">
        <v>6.4402577227251063</v>
      </c>
      <c r="R67">
        <v>12.516708397156167</v>
      </c>
      <c r="S67">
        <v>7.7891642394643563</v>
      </c>
      <c r="T67">
        <v>0</v>
      </c>
      <c r="U67">
        <v>24.719799962269768</v>
      </c>
      <c r="V67">
        <v>5.9527969298245615</v>
      </c>
      <c r="W67">
        <v>10.679022594982078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13.081265995200001</v>
      </c>
      <c r="AH67">
        <v>0</v>
      </c>
      <c r="AI67">
        <v>0</v>
      </c>
      <c r="AJ67">
        <v>0</v>
      </c>
      <c r="AK67">
        <v>16.103783800000002</v>
      </c>
      <c r="AL67">
        <v>0</v>
      </c>
      <c r="AM67">
        <v>0</v>
      </c>
      <c r="AN67">
        <v>0.84654099999999999</v>
      </c>
      <c r="AO67">
        <v>0</v>
      </c>
      <c r="AP67">
        <v>0</v>
      </c>
      <c r="AQ67">
        <v>12.830867399999997</v>
      </c>
      <c r="AR67">
        <v>0.48874410000000007</v>
      </c>
      <c r="AS67">
        <v>1.3498591109128752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595.89931503994455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8.9498737063622009</v>
      </c>
      <c r="L68">
        <v>371.00864488218861</v>
      </c>
      <c r="M68">
        <v>27.16122757062147</v>
      </c>
      <c r="N68">
        <v>34.861917407374818</v>
      </c>
      <c r="O68">
        <v>0</v>
      </c>
      <c r="P68">
        <v>41.118840220862552</v>
      </c>
      <c r="Q68">
        <v>6.4402577227251063</v>
      </c>
      <c r="R68">
        <v>12.516708397156167</v>
      </c>
      <c r="S68">
        <v>7.7891642394643563</v>
      </c>
      <c r="T68">
        <v>0</v>
      </c>
      <c r="U68">
        <v>24.719799962269768</v>
      </c>
      <c r="V68">
        <v>5.9527969298245615</v>
      </c>
      <c r="W68">
        <v>10.679022594982078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4.8632933761496497</v>
      </c>
      <c r="AF68">
        <v>0</v>
      </c>
      <c r="AG68">
        <v>13.081265995200001</v>
      </c>
      <c r="AH68">
        <v>5.4222900347201684</v>
      </c>
      <c r="AI68">
        <v>0</v>
      </c>
      <c r="AJ68">
        <v>0</v>
      </c>
      <c r="AK68">
        <v>16.103783800000002</v>
      </c>
      <c r="AL68">
        <v>0</v>
      </c>
      <c r="AM68">
        <v>0</v>
      </c>
      <c r="AN68">
        <v>0.84654099999999999</v>
      </c>
      <c r="AO68">
        <v>0</v>
      </c>
      <c r="AP68">
        <v>0</v>
      </c>
      <c r="AQ68">
        <v>12.830867399999997</v>
      </c>
      <c r="AR68">
        <v>0.48874410000000007</v>
      </c>
      <c r="AS68">
        <v>1.3498591109128752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606.18489845081433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8.9498737063622009</v>
      </c>
      <c r="L69">
        <v>371.00864488218861</v>
      </c>
      <c r="M69">
        <v>27.16122757062147</v>
      </c>
      <c r="N69">
        <v>34.861917407374818</v>
      </c>
      <c r="O69">
        <v>0</v>
      </c>
      <c r="P69">
        <v>41.118840220862552</v>
      </c>
      <c r="Q69">
        <v>6.4402577227251063</v>
      </c>
      <c r="R69">
        <v>12.516708397156167</v>
      </c>
      <c r="S69">
        <v>7.7891642394643563</v>
      </c>
      <c r="T69">
        <v>0</v>
      </c>
      <c r="U69">
        <v>24.719799962269768</v>
      </c>
      <c r="V69">
        <v>5.9527969298245615</v>
      </c>
      <c r="W69">
        <v>10.679022594982078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4.8632933761496497</v>
      </c>
      <c r="AF69">
        <v>2.6772458772819476</v>
      </c>
      <c r="AG69">
        <v>13.081265995200001</v>
      </c>
      <c r="AH69">
        <v>6.7079875200000014</v>
      </c>
      <c r="AI69">
        <v>0</v>
      </c>
      <c r="AJ69">
        <v>0</v>
      </c>
      <c r="AK69">
        <v>16.103783800000002</v>
      </c>
      <c r="AL69">
        <v>0</v>
      </c>
      <c r="AM69">
        <v>0</v>
      </c>
      <c r="AN69">
        <v>0.84654099999999999</v>
      </c>
      <c r="AO69">
        <v>0</v>
      </c>
      <c r="AP69">
        <v>2.1927981776304888</v>
      </c>
      <c r="AQ69">
        <v>12.830867399999997</v>
      </c>
      <c r="AR69">
        <v>0.48874410000000007</v>
      </c>
      <c r="AS69">
        <v>1.3498591109128752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612.34063999100658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8.9498737063622009</v>
      </c>
      <c r="L70">
        <v>371.00864488218861</v>
      </c>
      <c r="M70">
        <v>27.16122757062147</v>
      </c>
      <c r="N70">
        <v>34.861917407374818</v>
      </c>
      <c r="O70">
        <v>0</v>
      </c>
      <c r="P70">
        <v>41.118840220862552</v>
      </c>
      <c r="Q70">
        <v>6.4402577227251063</v>
      </c>
      <c r="R70">
        <v>12.516708397156167</v>
      </c>
      <c r="S70">
        <v>7.7891642394643563</v>
      </c>
      <c r="T70">
        <v>0</v>
      </c>
      <c r="U70">
        <v>24.719799962269768</v>
      </c>
      <c r="V70">
        <v>5.9527969298245615</v>
      </c>
      <c r="W70">
        <v>10.679022594982078</v>
      </c>
      <c r="X70">
        <v>0</v>
      </c>
      <c r="Y70">
        <v>0</v>
      </c>
      <c r="Z70">
        <v>0</v>
      </c>
      <c r="AA70">
        <v>0</v>
      </c>
      <c r="AB70">
        <v>0.98364499999999988</v>
      </c>
      <c r="AC70">
        <v>0</v>
      </c>
      <c r="AD70">
        <v>0</v>
      </c>
      <c r="AE70">
        <v>4.8632933761496497</v>
      </c>
      <c r="AF70">
        <v>2.6772458772819476</v>
      </c>
      <c r="AG70">
        <v>13.081265995200001</v>
      </c>
      <c r="AH70">
        <v>13.695474519999999</v>
      </c>
      <c r="AI70">
        <v>0</v>
      </c>
      <c r="AJ70">
        <v>0</v>
      </c>
      <c r="AK70">
        <v>16.103783800000002</v>
      </c>
      <c r="AL70">
        <v>0</v>
      </c>
      <c r="AM70">
        <v>0</v>
      </c>
      <c r="AN70">
        <v>0.84654099999999999</v>
      </c>
      <c r="AO70">
        <v>0</v>
      </c>
      <c r="AP70">
        <v>2.1927981776304888</v>
      </c>
      <c r="AQ70">
        <v>13.054012919999998</v>
      </c>
      <c r="AR70">
        <v>0.48874410000000007</v>
      </c>
      <c r="AS70">
        <v>1.3498591109128752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620.5349175110066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8.9498737063622009</v>
      </c>
      <c r="L71">
        <v>371.00864488218861</v>
      </c>
      <c r="M71">
        <v>27.16122757062147</v>
      </c>
      <c r="N71">
        <v>34.861917407374818</v>
      </c>
      <c r="O71">
        <v>0</v>
      </c>
      <c r="P71">
        <v>41.118840220862552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24.719799962269768</v>
      </c>
      <c r="V71">
        <v>5.9928157327141376</v>
      </c>
      <c r="W71">
        <v>10.679022594982078</v>
      </c>
      <c r="X71">
        <v>0</v>
      </c>
      <c r="Y71">
        <v>0</v>
      </c>
      <c r="Z71">
        <v>0</v>
      </c>
      <c r="AA71">
        <v>0</v>
      </c>
      <c r="AB71">
        <v>0.98364499999999988</v>
      </c>
      <c r="AC71">
        <v>0</v>
      </c>
      <c r="AD71">
        <v>2.3393916000000003</v>
      </c>
      <c r="AE71">
        <v>9.7265864455183166</v>
      </c>
      <c r="AF71">
        <v>5.2380899999999997</v>
      </c>
      <c r="AG71">
        <v>13.081265995200001</v>
      </c>
      <c r="AH71">
        <v>20.682961520000003</v>
      </c>
      <c r="AI71">
        <v>0</v>
      </c>
      <c r="AJ71">
        <v>0</v>
      </c>
      <c r="AK71">
        <v>16.103783800000002</v>
      </c>
      <c r="AL71">
        <v>0</v>
      </c>
      <c r="AM71">
        <v>0</v>
      </c>
      <c r="AN71">
        <v>0.84654099999999999</v>
      </c>
      <c r="AO71">
        <v>0</v>
      </c>
      <c r="AP71">
        <v>2.1927981776304888</v>
      </c>
      <c r="AQ71">
        <v>13.054012919999998</v>
      </c>
      <c r="AR71">
        <v>0.48874410000000007</v>
      </c>
      <c r="AS71">
        <v>1.3498591109128752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637.32595210598299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8.9498737063622009</v>
      </c>
      <c r="L72">
        <v>371.00864488218861</v>
      </c>
      <c r="M72">
        <v>27.16122757062147</v>
      </c>
      <c r="N72">
        <v>34.861917407374818</v>
      </c>
      <c r="O72">
        <v>0</v>
      </c>
      <c r="P72">
        <v>41.118840220862552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24.719799962269768</v>
      </c>
      <c r="V72">
        <v>5.9928157327141376</v>
      </c>
      <c r="W72">
        <v>10.679022594982078</v>
      </c>
      <c r="X72">
        <v>0</v>
      </c>
      <c r="Y72">
        <v>0</v>
      </c>
      <c r="Z72">
        <v>0.32467499999999999</v>
      </c>
      <c r="AA72">
        <v>2.0748095333333332</v>
      </c>
      <c r="AB72">
        <v>1.9672899999999998</v>
      </c>
      <c r="AC72">
        <v>0</v>
      </c>
      <c r="AD72">
        <v>4.7505246749432253</v>
      </c>
      <c r="AE72">
        <v>9.7265864455183166</v>
      </c>
      <c r="AF72">
        <v>7.8571349999999995</v>
      </c>
      <c r="AG72">
        <v>13.081265995200001</v>
      </c>
      <c r="AH72">
        <v>27.614548562639921</v>
      </c>
      <c r="AI72">
        <v>0</v>
      </c>
      <c r="AJ72">
        <v>0</v>
      </c>
      <c r="AK72">
        <v>16.103783800000002</v>
      </c>
      <c r="AL72">
        <v>0</v>
      </c>
      <c r="AM72">
        <v>0.86560753863465867</v>
      </c>
      <c r="AN72">
        <v>0.84654099999999999</v>
      </c>
      <c r="AO72">
        <v>0</v>
      </c>
      <c r="AP72">
        <v>2.1927981776304888</v>
      </c>
      <c r="AQ72">
        <v>13.054012919999998</v>
      </c>
      <c r="AR72">
        <v>0.48874410000000007</v>
      </c>
      <c r="AS72">
        <v>1.3498591109128752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653.5364542955341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8.9498737063622009</v>
      </c>
      <c r="L73">
        <v>371.00864488218861</v>
      </c>
      <c r="M73">
        <v>27.16122757062147</v>
      </c>
      <c r="N73">
        <v>34.861917407374818</v>
      </c>
      <c r="O73">
        <v>0</v>
      </c>
      <c r="P73">
        <v>41.118840220862552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24.719799962269768</v>
      </c>
      <c r="V73">
        <v>5.9928157327141376</v>
      </c>
      <c r="W73">
        <v>10.679022594982078</v>
      </c>
      <c r="X73">
        <v>0</v>
      </c>
      <c r="Y73">
        <v>0</v>
      </c>
      <c r="Z73">
        <v>3.8493467386363638</v>
      </c>
      <c r="AA73">
        <v>4.1029941333333326</v>
      </c>
      <c r="AB73">
        <v>11.662094984996248</v>
      </c>
      <c r="AC73">
        <v>0</v>
      </c>
      <c r="AD73">
        <v>5.3930773542013632</v>
      </c>
      <c r="AE73">
        <v>9.7265864455183166</v>
      </c>
      <c r="AF73">
        <v>11.500517710446248</v>
      </c>
      <c r="AG73">
        <v>13.081265995200001</v>
      </c>
      <c r="AH73">
        <v>27.614548562639921</v>
      </c>
      <c r="AI73">
        <v>0</v>
      </c>
      <c r="AJ73">
        <v>0</v>
      </c>
      <c r="AK73">
        <v>16.103783800000002</v>
      </c>
      <c r="AL73">
        <v>0</v>
      </c>
      <c r="AM73">
        <v>1.5580936309077271</v>
      </c>
      <c r="AN73">
        <v>0.84654099999999999</v>
      </c>
      <c r="AO73">
        <v>0</v>
      </c>
      <c r="AP73">
        <v>2.1927981776304888</v>
      </c>
      <c r="AQ73">
        <v>13.054012919999998</v>
      </c>
      <c r="AR73">
        <v>0.48874410000000007</v>
      </c>
      <c r="AS73">
        <v>1.3498591109128752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673.76253710114418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8.9498737063622009</v>
      </c>
      <c r="L74">
        <v>371.00864488218861</v>
      </c>
      <c r="M74">
        <v>27.16122757062147</v>
      </c>
      <c r="N74">
        <v>34.861917407374818</v>
      </c>
      <c r="O74">
        <v>0</v>
      </c>
      <c r="P74">
        <v>41.118840220862552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24.719799962269768</v>
      </c>
      <c r="V74">
        <v>5.9928157327141376</v>
      </c>
      <c r="W74">
        <v>10.679022594982078</v>
      </c>
      <c r="X74">
        <v>0</v>
      </c>
      <c r="Y74">
        <v>0</v>
      </c>
      <c r="Z74">
        <v>3.8493467386363638</v>
      </c>
      <c r="AA74">
        <v>6.5274906666666661</v>
      </c>
      <c r="AB74">
        <v>11.662094984996248</v>
      </c>
      <c r="AC74">
        <v>0</v>
      </c>
      <c r="AD74">
        <v>8.0896161847085537</v>
      </c>
      <c r="AE74">
        <v>9.7265864455183166</v>
      </c>
      <c r="AF74">
        <v>11.500517710446248</v>
      </c>
      <c r="AG74">
        <v>13.081265995200001</v>
      </c>
      <c r="AH74">
        <v>27.614548562639921</v>
      </c>
      <c r="AI74">
        <v>0</v>
      </c>
      <c r="AJ74">
        <v>0</v>
      </c>
      <c r="AK74">
        <v>16.103783800000002</v>
      </c>
      <c r="AL74">
        <v>0</v>
      </c>
      <c r="AM74">
        <v>1.5580936309077271</v>
      </c>
      <c r="AN74">
        <v>0.84654099999999999</v>
      </c>
      <c r="AO74">
        <v>0</v>
      </c>
      <c r="AP74">
        <v>2.1927981776304888</v>
      </c>
      <c r="AQ74">
        <v>13.054012919999998</v>
      </c>
      <c r="AR74">
        <v>0.48874410000000007</v>
      </c>
      <c r="AS74">
        <v>1.3498591109128752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678.8835724649847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8.9498737063622009</v>
      </c>
      <c r="L75">
        <v>371.00864488218861</v>
      </c>
      <c r="M75">
        <v>27.16122757062147</v>
      </c>
      <c r="N75">
        <v>34.861917407374818</v>
      </c>
      <c r="O75">
        <v>0</v>
      </c>
      <c r="P75">
        <v>41.118840220862552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24.719799962269768</v>
      </c>
      <c r="V75">
        <v>5.9928157327141376</v>
      </c>
      <c r="W75">
        <v>10.679022594982078</v>
      </c>
      <c r="X75">
        <v>0</v>
      </c>
      <c r="Y75">
        <v>0</v>
      </c>
      <c r="Z75">
        <v>3.8493467386363638</v>
      </c>
      <c r="AA75">
        <v>7.6931139999999996</v>
      </c>
      <c r="AB75">
        <v>11.662094984996248</v>
      </c>
      <c r="AC75">
        <v>0</v>
      </c>
      <c r="AD75">
        <v>8.0896161847085537</v>
      </c>
      <c r="AE75">
        <v>9.7265864455183166</v>
      </c>
      <c r="AF75">
        <v>11.500517710446248</v>
      </c>
      <c r="AG75">
        <v>13.081265995200001</v>
      </c>
      <c r="AH75">
        <v>27.614548562639921</v>
      </c>
      <c r="AI75">
        <v>0</v>
      </c>
      <c r="AJ75">
        <v>0</v>
      </c>
      <c r="AK75">
        <v>16.103783800000002</v>
      </c>
      <c r="AL75">
        <v>0</v>
      </c>
      <c r="AM75">
        <v>1.5580936309077271</v>
      </c>
      <c r="AN75">
        <v>0.84654099999999999</v>
      </c>
      <c r="AO75">
        <v>0</v>
      </c>
      <c r="AP75">
        <v>0</v>
      </c>
      <c r="AQ75">
        <v>13.054012919999998</v>
      </c>
      <c r="AR75">
        <v>0.97748820000000014</v>
      </c>
      <c r="AS75">
        <v>1.3498591109128752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678.34514172068759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8.9498737063622009</v>
      </c>
      <c r="L76">
        <v>371.00864488218861</v>
      </c>
      <c r="M76">
        <v>27.16122757062147</v>
      </c>
      <c r="N76">
        <v>34.861917407374818</v>
      </c>
      <c r="O76">
        <v>0</v>
      </c>
      <c r="P76">
        <v>41.118840220862552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24.719799962269768</v>
      </c>
      <c r="V76">
        <v>5.9928157327141376</v>
      </c>
      <c r="W76">
        <v>10.679022594982078</v>
      </c>
      <c r="X76">
        <v>0</v>
      </c>
      <c r="Y76">
        <v>0</v>
      </c>
      <c r="Z76">
        <v>3.8493467386363638</v>
      </c>
      <c r="AA76">
        <v>7.6931139999999996</v>
      </c>
      <c r="AB76">
        <v>11.662094984996248</v>
      </c>
      <c r="AC76">
        <v>0</v>
      </c>
      <c r="AD76">
        <v>8.0896161847085537</v>
      </c>
      <c r="AE76">
        <v>9.7265864455183166</v>
      </c>
      <c r="AF76">
        <v>11.500517710446248</v>
      </c>
      <c r="AG76">
        <v>13.081265995200001</v>
      </c>
      <c r="AH76">
        <v>27.614548562639921</v>
      </c>
      <c r="AI76">
        <v>0</v>
      </c>
      <c r="AJ76">
        <v>0</v>
      </c>
      <c r="AK76">
        <v>16.103783800000002</v>
      </c>
      <c r="AL76">
        <v>0</v>
      </c>
      <c r="AM76">
        <v>1.5580936309077271</v>
      </c>
      <c r="AN76">
        <v>0.84654099999999999</v>
      </c>
      <c r="AO76">
        <v>0</v>
      </c>
      <c r="AP76">
        <v>0</v>
      </c>
      <c r="AQ76">
        <v>13.054012919999998</v>
      </c>
      <c r="AR76">
        <v>10.7523702</v>
      </c>
      <c r="AS76">
        <v>1.3498591109128752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688.12002372068753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8.9498737063622009</v>
      </c>
      <c r="L77">
        <v>371.00864488218861</v>
      </c>
      <c r="M77">
        <v>27.16122757062147</v>
      </c>
      <c r="N77">
        <v>34.861917407374818</v>
      </c>
      <c r="O77">
        <v>0</v>
      </c>
      <c r="P77">
        <v>41.118840220862552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24.719799962269768</v>
      </c>
      <c r="V77">
        <v>5.9928157327141376</v>
      </c>
      <c r="W77">
        <v>10.679022594982078</v>
      </c>
      <c r="X77">
        <v>0</v>
      </c>
      <c r="Y77">
        <v>0</v>
      </c>
      <c r="Z77">
        <v>3.8493467386363638</v>
      </c>
      <c r="AA77">
        <v>7.6931139999999996</v>
      </c>
      <c r="AB77">
        <v>11.662094984996248</v>
      </c>
      <c r="AC77">
        <v>0</v>
      </c>
      <c r="AD77">
        <v>8.0896161847085537</v>
      </c>
      <c r="AE77">
        <v>9.7265864455183166</v>
      </c>
      <c r="AF77">
        <v>11.500517710446248</v>
      </c>
      <c r="AG77">
        <v>13.081265995200001</v>
      </c>
      <c r="AH77">
        <v>27.614548562639921</v>
      </c>
      <c r="AI77">
        <v>0</v>
      </c>
      <c r="AJ77">
        <v>0</v>
      </c>
      <c r="AK77">
        <v>16.103783800000002</v>
      </c>
      <c r="AL77">
        <v>0</v>
      </c>
      <c r="AM77">
        <v>1.5580936309077271</v>
      </c>
      <c r="AN77">
        <v>0.84654099999999999</v>
      </c>
      <c r="AO77">
        <v>0</v>
      </c>
      <c r="AP77">
        <v>0</v>
      </c>
      <c r="AQ77">
        <v>13.054012919999998</v>
      </c>
      <c r="AR77">
        <v>10.7523702</v>
      </c>
      <c r="AS77">
        <v>1.3498591109128752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688.12002372068753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8.9498737063622009</v>
      </c>
      <c r="L78">
        <v>371.00864488218861</v>
      </c>
      <c r="M78">
        <v>27.16122757062147</v>
      </c>
      <c r="N78">
        <v>34.861917407374818</v>
      </c>
      <c r="O78">
        <v>0</v>
      </c>
      <c r="P78">
        <v>41.118840220862552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24.719799962269768</v>
      </c>
      <c r="V78">
        <v>5.9928157327141376</v>
      </c>
      <c r="W78">
        <v>10.679022594982078</v>
      </c>
      <c r="X78">
        <v>0</v>
      </c>
      <c r="Y78">
        <v>0</v>
      </c>
      <c r="Z78">
        <v>3.8493467386363638</v>
      </c>
      <c r="AA78">
        <v>7.6931139999999996</v>
      </c>
      <c r="AB78">
        <v>9.8364499999999992</v>
      </c>
      <c r="AC78">
        <v>0</v>
      </c>
      <c r="AD78">
        <v>5.0686818000000002</v>
      </c>
      <c r="AE78">
        <v>9.7265864455183166</v>
      </c>
      <c r="AF78">
        <v>11.500517710446248</v>
      </c>
      <c r="AG78">
        <v>13.081265995200001</v>
      </c>
      <c r="AH78">
        <v>23.477956320000004</v>
      </c>
      <c r="AI78">
        <v>0</v>
      </c>
      <c r="AJ78">
        <v>0</v>
      </c>
      <c r="AK78">
        <v>16.103783800000002</v>
      </c>
      <c r="AL78">
        <v>0</v>
      </c>
      <c r="AM78">
        <v>1.5580936309077271</v>
      </c>
      <c r="AN78">
        <v>0.84654099999999999</v>
      </c>
      <c r="AO78">
        <v>0</v>
      </c>
      <c r="AP78">
        <v>0</v>
      </c>
      <c r="AQ78">
        <v>13.054012919999998</v>
      </c>
      <c r="AR78">
        <v>0.97748820000000014</v>
      </c>
      <c r="AS78">
        <v>1.3498591109128752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669.36197010834292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8.9498737063622009</v>
      </c>
      <c r="L79">
        <v>371.00864488218861</v>
      </c>
      <c r="M79">
        <v>27.16122757062147</v>
      </c>
      <c r="N79">
        <v>34.861917407374818</v>
      </c>
      <c r="O79">
        <v>0</v>
      </c>
      <c r="P79">
        <v>41.118840220862552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24.719799962269768</v>
      </c>
      <c r="V79">
        <v>5.9928157327141376</v>
      </c>
      <c r="W79">
        <v>10.679022594982078</v>
      </c>
      <c r="X79">
        <v>0</v>
      </c>
      <c r="Y79">
        <v>0</v>
      </c>
      <c r="Z79">
        <v>1.9246735227272729</v>
      </c>
      <c r="AA79">
        <v>4.1458889738396625</v>
      </c>
      <c r="AB79">
        <v>0.98364499999999988</v>
      </c>
      <c r="AC79">
        <v>0</v>
      </c>
      <c r="AD79">
        <v>2.3393916000000003</v>
      </c>
      <c r="AE79">
        <v>9.7265864455183166</v>
      </c>
      <c r="AF79">
        <v>7.8571349999999995</v>
      </c>
      <c r="AG79">
        <v>13.081265995200001</v>
      </c>
      <c r="AH79">
        <v>14.757572482639917</v>
      </c>
      <c r="AI79">
        <v>0</v>
      </c>
      <c r="AJ79">
        <v>0</v>
      </c>
      <c r="AK79">
        <v>16.103783800000002</v>
      </c>
      <c r="AL79">
        <v>0</v>
      </c>
      <c r="AM79">
        <v>0.82626192273068266</v>
      </c>
      <c r="AN79">
        <v>0.84654099999999999</v>
      </c>
      <c r="AO79">
        <v>0</v>
      </c>
      <c r="AP79">
        <v>0</v>
      </c>
      <c r="AQ79">
        <v>12.830867399999997</v>
      </c>
      <c r="AR79">
        <v>0.48874410000000007</v>
      </c>
      <c r="AS79">
        <v>1.3498591109128752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638.50048879029009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8.8900671661507662</v>
      </c>
      <c r="L80">
        <v>371.00864488218861</v>
      </c>
      <c r="M80">
        <v>27.16122757062147</v>
      </c>
      <c r="N80">
        <v>34.861917407374818</v>
      </c>
      <c r="O80">
        <v>0</v>
      </c>
      <c r="P80">
        <v>39.84386403880206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24.719799962269768</v>
      </c>
      <c r="V80">
        <v>5.9928157327141376</v>
      </c>
      <c r="W80">
        <v>10.679022594982078</v>
      </c>
      <c r="X80">
        <v>0</v>
      </c>
      <c r="Y80">
        <v>0</v>
      </c>
      <c r="Z80">
        <v>1.9246735227272729</v>
      </c>
      <c r="AA80">
        <v>1.8649973333333332</v>
      </c>
      <c r="AB80">
        <v>0</v>
      </c>
      <c r="AC80">
        <v>0</v>
      </c>
      <c r="AD80">
        <v>2.3393916000000003</v>
      </c>
      <c r="AE80">
        <v>4.8632933761496497</v>
      </c>
      <c r="AF80">
        <v>5.2380899999999997</v>
      </c>
      <c r="AG80">
        <v>13.081265995200001</v>
      </c>
      <c r="AH80">
        <v>6.9036372173600853</v>
      </c>
      <c r="AI80">
        <v>0</v>
      </c>
      <c r="AJ80">
        <v>0</v>
      </c>
      <c r="AK80">
        <v>16.103783800000002</v>
      </c>
      <c r="AL80">
        <v>0</v>
      </c>
      <c r="AM80">
        <v>0</v>
      </c>
      <c r="AN80">
        <v>0.84654099999999999</v>
      </c>
      <c r="AO80">
        <v>0</v>
      </c>
      <c r="AP80">
        <v>0</v>
      </c>
      <c r="AQ80">
        <v>12.830867399999997</v>
      </c>
      <c r="AR80">
        <v>0.48874410000000007</v>
      </c>
      <c r="AS80">
        <v>1.3498591109128752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617.73863417013229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8.8900671661507662</v>
      </c>
      <c r="L81">
        <v>371.00864488218861</v>
      </c>
      <c r="M81">
        <v>27.16122757062147</v>
      </c>
      <c r="N81">
        <v>34.861917407374818</v>
      </c>
      <c r="O81">
        <v>0</v>
      </c>
      <c r="P81">
        <v>38.517238709677414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24.719799962269768</v>
      </c>
      <c r="V81">
        <v>5.9928157327141376</v>
      </c>
      <c r="W81">
        <v>10.679022594982078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4.8632933761496497</v>
      </c>
      <c r="AF81">
        <v>2.6772458772819476</v>
      </c>
      <c r="AG81">
        <v>13.081265995200001</v>
      </c>
      <c r="AH81">
        <v>0</v>
      </c>
      <c r="AI81">
        <v>0</v>
      </c>
      <c r="AJ81">
        <v>0</v>
      </c>
      <c r="AK81">
        <v>16.103783800000002</v>
      </c>
      <c r="AL81">
        <v>0</v>
      </c>
      <c r="AM81">
        <v>0</v>
      </c>
      <c r="AN81">
        <v>0.84654099999999999</v>
      </c>
      <c r="AO81">
        <v>0</v>
      </c>
      <c r="AP81">
        <v>0</v>
      </c>
      <c r="AQ81">
        <v>12.830867399999997</v>
      </c>
      <c r="AR81">
        <v>0.48874410000000007</v>
      </c>
      <c r="AS81">
        <v>1.3498591109128752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600.81846504486907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8.8900671661507662</v>
      </c>
      <c r="L82">
        <v>371.00864488218861</v>
      </c>
      <c r="M82">
        <v>27.16122757062147</v>
      </c>
      <c r="N82">
        <v>34.861917407374818</v>
      </c>
      <c r="O82">
        <v>0</v>
      </c>
      <c r="P82">
        <v>38.517238709677414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24.719799962269768</v>
      </c>
      <c r="V82">
        <v>5.9928157327141376</v>
      </c>
      <c r="W82">
        <v>10.679022594982078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4.8632933761496497</v>
      </c>
      <c r="AF82">
        <v>2.6772458772819476</v>
      </c>
      <c r="AG82">
        <v>13.081265995200001</v>
      </c>
      <c r="AH82">
        <v>0</v>
      </c>
      <c r="AI82">
        <v>0</v>
      </c>
      <c r="AJ82">
        <v>0</v>
      </c>
      <c r="AK82">
        <v>16.103783800000002</v>
      </c>
      <c r="AL82">
        <v>0</v>
      </c>
      <c r="AM82">
        <v>0</v>
      </c>
      <c r="AN82">
        <v>0.84654099999999999</v>
      </c>
      <c r="AO82">
        <v>0</v>
      </c>
      <c r="AP82">
        <v>0</v>
      </c>
      <c r="AQ82">
        <v>12.830867399999997</v>
      </c>
      <c r="AR82">
        <v>0.48874410000000007</v>
      </c>
      <c r="AS82">
        <v>1.3498591109128752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600.81846504486907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8.8900671661507662</v>
      </c>
      <c r="L83">
        <v>371.00864488218861</v>
      </c>
      <c r="M83">
        <v>27.16122757062147</v>
      </c>
      <c r="N83">
        <v>34.861917407374818</v>
      </c>
      <c r="O83">
        <v>0</v>
      </c>
      <c r="P83">
        <v>38.517238709677414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24.719799962269768</v>
      </c>
      <c r="V83">
        <v>5.9928157327141376</v>
      </c>
      <c r="W83">
        <v>10.679022594982078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4.8632933761496497</v>
      </c>
      <c r="AF83">
        <v>2.6772458772819476</v>
      </c>
      <c r="AG83">
        <v>13.081265995200001</v>
      </c>
      <c r="AH83">
        <v>0</v>
      </c>
      <c r="AI83">
        <v>0</v>
      </c>
      <c r="AJ83">
        <v>0</v>
      </c>
      <c r="AK83">
        <v>16.103783800000002</v>
      </c>
      <c r="AL83">
        <v>0</v>
      </c>
      <c r="AM83">
        <v>0</v>
      </c>
      <c r="AN83">
        <v>0.84654099999999999</v>
      </c>
      <c r="AO83">
        <v>0</v>
      </c>
      <c r="AP83">
        <v>0</v>
      </c>
      <c r="AQ83">
        <v>12.830867399999997</v>
      </c>
      <c r="AR83">
        <v>0.48874410000000007</v>
      </c>
      <c r="AS83">
        <v>1.3498591109128752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600.81846504486907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8.8900671661507662</v>
      </c>
      <c r="L84">
        <v>371.00864488218861</v>
      </c>
      <c r="M84">
        <v>27.16122757062147</v>
      </c>
      <c r="N84">
        <v>34.861917407374818</v>
      </c>
      <c r="O84">
        <v>0</v>
      </c>
      <c r="P84">
        <v>38.517238709677414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24.719799962269768</v>
      </c>
      <c r="V84">
        <v>5.9928157327141376</v>
      </c>
      <c r="W84">
        <v>10.679022594982078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4.8632933761496497</v>
      </c>
      <c r="AF84">
        <v>2.6772458772819476</v>
      </c>
      <c r="AG84">
        <v>13.081265995200001</v>
      </c>
      <c r="AH84">
        <v>0</v>
      </c>
      <c r="AI84">
        <v>0</v>
      </c>
      <c r="AJ84">
        <v>0</v>
      </c>
      <c r="AK84">
        <v>16.103783800000002</v>
      </c>
      <c r="AL84">
        <v>0</v>
      </c>
      <c r="AM84">
        <v>0</v>
      </c>
      <c r="AN84">
        <v>0.84654099999999999</v>
      </c>
      <c r="AO84">
        <v>0</v>
      </c>
      <c r="AP84">
        <v>0</v>
      </c>
      <c r="AQ84">
        <v>8.3679569999999988</v>
      </c>
      <c r="AR84">
        <v>0.48874410000000007</v>
      </c>
      <c r="AS84">
        <v>1.3498591109128752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596.35555464486913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8.8900671661507662</v>
      </c>
      <c r="L85">
        <v>371.00864488218861</v>
      </c>
      <c r="M85">
        <v>27.16122757062147</v>
      </c>
      <c r="N85">
        <v>34.861917407374818</v>
      </c>
      <c r="O85">
        <v>0</v>
      </c>
      <c r="P85">
        <v>38.517238709677414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24.719799962269768</v>
      </c>
      <c r="V85">
        <v>5.9928157327141376</v>
      </c>
      <c r="W85">
        <v>10.679022594982078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4.8632933761496497</v>
      </c>
      <c r="AF85">
        <v>2.6772458772819476</v>
      </c>
      <c r="AG85">
        <v>13.081265995200001</v>
      </c>
      <c r="AH85">
        <v>0</v>
      </c>
      <c r="AI85">
        <v>0</v>
      </c>
      <c r="AJ85">
        <v>0</v>
      </c>
      <c r="AK85">
        <v>16.103783800000002</v>
      </c>
      <c r="AL85">
        <v>0</v>
      </c>
      <c r="AM85">
        <v>0</v>
      </c>
      <c r="AN85">
        <v>0.84654099999999999</v>
      </c>
      <c r="AO85">
        <v>0</v>
      </c>
      <c r="AP85">
        <v>0</v>
      </c>
      <c r="AQ85">
        <v>8.3679569999999988</v>
      </c>
      <c r="AR85">
        <v>0.48874410000000007</v>
      </c>
      <c r="AS85">
        <v>1.3498591109128752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596.35555464486913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8.8900671661507662</v>
      </c>
      <c r="L86">
        <v>371.00864488218861</v>
      </c>
      <c r="M86">
        <v>27.16122757062147</v>
      </c>
      <c r="N86">
        <v>34.861917407374818</v>
      </c>
      <c r="O86">
        <v>0</v>
      </c>
      <c r="P86">
        <v>38.517238709677414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24.719799962269768</v>
      </c>
      <c r="V86">
        <v>5.9928157327141376</v>
      </c>
      <c r="W86">
        <v>10.679022594982078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4.8632933761496497</v>
      </c>
      <c r="AF86">
        <v>2.6772458772819476</v>
      </c>
      <c r="AG86">
        <v>13.081265995200001</v>
      </c>
      <c r="AH86">
        <v>0</v>
      </c>
      <c r="AI86">
        <v>0</v>
      </c>
      <c r="AJ86">
        <v>0</v>
      </c>
      <c r="AK86">
        <v>16.103783800000002</v>
      </c>
      <c r="AL86">
        <v>0</v>
      </c>
      <c r="AM86">
        <v>0</v>
      </c>
      <c r="AN86">
        <v>0.84654099999999999</v>
      </c>
      <c r="AO86">
        <v>0</v>
      </c>
      <c r="AP86">
        <v>0</v>
      </c>
      <c r="AQ86">
        <v>8.3679569999999988</v>
      </c>
      <c r="AR86">
        <v>0.48874410000000007</v>
      </c>
      <c r="AS86">
        <v>1.3498591109128752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596.35555464486913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8.8900671661507662</v>
      </c>
      <c r="L87">
        <v>371.00864488218861</v>
      </c>
      <c r="M87">
        <v>27.16122757062147</v>
      </c>
      <c r="N87">
        <v>34.861917407374818</v>
      </c>
      <c r="O87">
        <v>0</v>
      </c>
      <c r="P87">
        <v>38.517238709677414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24.719799962269768</v>
      </c>
      <c r="V87">
        <v>5.9928157327141376</v>
      </c>
      <c r="W87">
        <v>10.679022594982078</v>
      </c>
      <c r="X87">
        <v>1.5486771287128713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4.8632933761496497</v>
      </c>
      <c r="AF87">
        <v>2.6772458772819476</v>
      </c>
      <c r="AG87">
        <v>13.081265995200001</v>
      </c>
      <c r="AH87">
        <v>0</v>
      </c>
      <c r="AI87">
        <v>0</v>
      </c>
      <c r="AJ87">
        <v>0</v>
      </c>
      <c r="AK87">
        <v>16.103783800000002</v>
      </c>
      <c r="AL87">
        <v>0</v>
      </c>
      <c r="AM87">
        <v>0</v>
      </c>
      <c r="AN87">
        <v>0.84654099999999999</v>
      </c>
      <c r="AO87">
        <v>0</v>
      </c>
      <c r="AP87">
        <v>0</v>
      </c>
      <c r="AQ87">
        <v>8.3679569999999988</v>
      </c>
      <c r="AR87">
        <v>0.48874410000000007</v>
      </c>
      <c r="AS87">
        <v>1.3498591109128752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597.90423177358196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8.8900671661507662</v>
      </c>
      <c r="L88">
        <v>371.00864488218861</v>
      </c>
      <c r="M88">
        <v>27.16122757062147</v>
      </c>
      <c r="N88">
        <v>34.861917407374818</v>
      </c>
      <c r="O88">
        <v>0</v>
      </c>
      <c r="P88">
        <v>38.517238709677414</v>
      </c>
      <c r="Q88">
        <v>6.4402577227251063</v>
      </c>
      <c r="R88">
        <v>12.516708397156167</v>
      </c>
      <c r="S88">
        <v>7.7891642394643563</v>
      </c>
      <c r="T88">
        <v>0</v>
      </c>
      <c r="U88">
        <v>24.719799962269768</v>
      </c>
      <c r="V88">
        <v>5.9928157327141376</v>
      </c>
      <c r="W88">
        <v>10.679022594982078</v>
      </c>
      <c r="X88">
        <v>2.4778834059405943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4.8632933761496497</v>
      </c>
      <c r="AF88">
        <v>2.6772458772819476</v>
      </c>
      <c r="AG88">
        <v>13.081265995200001</v>
      </c>
      <c r="AH88">
        <v>0</v>
      </c>
      <c r="AI88">
        <v>0</v>
      </c>
      <c r="AJ88">
        <v>0</v>
      </c>
      <c r="AK88">
        <v>16.103783800000002</v>
      </c>
      <c r="AL88">
        <v>0</v>
      </c>
      <c r="AM88">
        <v>0</v>
      </c>
      <c r="AN88">
        <v>0.84654099999999999</v>
      </c>
      <c r="AO88">
        <v>0</v>
      </c>
      <c r="AP88">
        <v>0</v>
      </c>
      <c r="AQ88">
        <v>8.3679569999999988</v>
      </c>
      <c r="AR88">
        <v>7.8199056000000011</v>
      </c>
      <c r="AS88">
        <v>1.3498591109128752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606.16459955080973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8.8900671661507662</v>
      </c>
      <c r="L89">
        <v>371.00864488218861</v>
      </c>
      <c r="M89">
        <v>27.16122757062147</v>
      </c>
      <c r="N89">
        <v>34.861917407374818</v>
      </c>
      <c r="O89">
        <v>0</v>
      </c>
      <c r="P89">
        <v>38.517238709677414</v>
      </c>
      <c r="Q89">
        <v>6.4402577227251063</v>
      </c>
      <c r="R89">
        <v>12.516708397156167</v>
      </c>
      <c r="S89">
        <v>7.7891642394643563</v>
      </c>
      <c r="T89">
        <v>0</v>
      </c>
      <c r="U89">
        <v>24.719799962269768</v>
      </c>
      <c r="V89">
        <v>5.9928157327141376</v>
      </c>
      <c r="W89">
        <v>10.679022594982078</v>
      </c>
      <c r="X89">
        <v>3.3895313462929479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4.8632933761496497</v>
      </c>
      <c r="AF89">
        <v>2.6772458772819476</v>
      </c>
      <c r="AG89">
        <v>13.081265995200001</v>
      </c>
      <c r="AH89">
        <v>0</v>
      </c>
      <c r="AI89">
        <v>0</v>
      </c>
      <c r="AJ89">
        <v>0</v>
      </c>
      <c r="AK89">
        <v>16.103783800000002</v>
      </c>
      <c r="AL89">
        <v>0</v>
      </c>
      <c r="AM89">
        <v>0</v>
      </c>
      <c r="AN89">
        <v>0.84654099999999999</v>
      </c>
      <c r="AO89">
        <v>0</v>
      </c>
      <c r="AP89">
        <v>0</v>
      </c>
      <c r="AQ89">
        <v>4.3513376399999997</v>
      </c>
      <c r="AR89">
        <v>7.8199056000000011</v>
      </c>
      <c r="AS89">
        <v>1.3498591109128752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603.05962813116207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8.8900671661507662</v>
      </c>
      <c r="L90">
        <v>371.00864488218861</v>
      </c>
      <c r="M90">
        <v>27.16122757062147</v>
      </c>
      <c r="N90">
        <v>34.861917407374818</v>
      </c>
      <c r="O90">
        <v>0</v>
      </c>
      <c r="P90">
        <v>38.517238709677414</v>
      </c>
      <c r="Q90">
        <v>6.4402577227251063</v>
      </c>
      <c r="R90">
        <v>12.516708397156167</v>
      </c>
      <c r="S90">
        <v>7.7891642394643563</v>
      </c>
      <c r="T90">
        <v>0</v>
      </c>
      <c r="U90">
        <v>24.719799962269768</v>
      </c>
      <c r="V90">
        <v>5.9928157327141376</v>
      </c>
      <c r="W90">
        <v>10.679022594982078</v>
      </c>
      <c r="X90">
        <v>3.7098946127167629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4.8632933761496497</v>
      </c>
      <c r="AF90">
        <v>2.6772458772819476</v>
      </c>
      <c r="AG90">
        <v>13.081265995200001</v>
      </c>
      <c r="AH90">
        <v>0</v>
      </c>
      <c r="AI90">
        <v>0</v>
      </c>
      <c r="AJ90">
        <v>0</v>
      </c>
      <c r="AK90">
        <v>16.103783800000002</v>
      </c>
      <c r="AL90">
        <v>0</v>
      </c>
      <c r="AM90">
        <v>0</v>
      </c>
      <c r="AN90">
        <v>0.84654099999999999</v>
      </c>
      <c r="AO90">
        <v>0</v>
      </c>
      <c r="AP90">
        <v>0</v>
      </c>
      <c r="AQ90">
        <v>4.3513376399999997</v>
      </c>
      <c r="AR90">
        <v>7.8199056000000011</v>
      </c>
      <c r="AS90">
        <v>1.3498591109128752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603.37999139758585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4.8100080168059929</v>
      </c>
      <c r="L91">
        <v>300.00051881492038</v>
      </c>
      <c r="M91">
        <v>27.16122757062147</v>
      </c>
      <c r="N91">
        <v>34.861917407374818</v>
      </c>
      <c r="O91">
        <v>0</v>
      </c>
      <c r="P91">
        <v>38.517238709677414</v>
      </c>
      <c r="Q91">
        <v>6.4397649609544461</v>
      </c>
      <c r="R91">
        <v>12.516708397156167</v>
      </c>
      <c r="S91">
        <v>7.7902382661965621</v>
      </c>
      <c r="T91">
        <v>0</v>
      </c>
      <c r="U91">
        <v>24.719799962269768</v>
      </c>
      <c r="V91">
        <v>5.9928157327141376</v>
      </c>
      <c r="W91">
        <v>10.679022594982078</v>
      </c>
      <c r="X91">
        <v>3.7098946127167629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4.8632933761496497</v>
      </c>
      <c r="AF91">
        <v>2.6772458772819476</v>
      </c>
      <c r="AG91">
        <v>13.081265995200001</v>
      </c>
      <c r="AH91">
        <v>0</v>
      </c>
      <c r="AI91">
        <v>0</v>
      </c>
      <c r="AJ91">
        <v>0</v>
      </c>
      <c r="AK91">
        <v>16.103783800000002</v>
      </c>
      <c r="AL91">
        <v>0</v>
      </c>
      <c r="AM91">
        <v>0</v>
      </c>
      <c r="AN91">
        <v>0.84654099999999999</v>
      </c>
      <c r="AO91">
        <v>0</v>
      </c>
      <c r="AP91">
        <v>0</v>
      </c>
      <c r="AQ91">
        <v>4.3513376399999997</v>
      </c>
      <c r="AR91">
        <v>0.48874410000000007</v>
      </c>
      <c r="AS91">
        <v>1.3498591109128752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520.96122594593453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4.8100367033522975</v>
      </c>
      <c r="L92">
        <v>250.00336285593102</v>
      </c>
      <c r="M92">
        <v>27.16122757062147</v>
      </c>
      <c r="N92">
        <v>34.861917407374818</v>
      </c>
      <c r="O92">
        <v>0</v>
      </c>
      <c r="P92">
        <v>38.517238709677414</v>
      </c>
      <c r="Q92">
        <v>6.4397649609544461</v>
      </c>
      <c r="R92">
        <v>12.516708397156167</v>
      </c>
      <c r="S92">
        <v>7.7908925468197872</v>
      </c>
      <c r="T92">
        <v>0</v>
      </c>
      <c r="U92">
        <v>24.719799962269768</v>
      </c>
      <c r="V92">
        <v>5.9928157327141376</v>
      </c>
      <c r="W92">
        <v>10.679022594982078</v>
      </c>
      <c r="X92">
        <v>4.1285192139673104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2.6772458772819476</v>
      </c>
      <c r="AG92">
        <v>13.081265995200001</v>
      </c>
      <c r="AH92">
        <v>0</v>
      </c>
      <c r="AI92">
        <v>0</v>
      </c>
      <c r="AJ92">
        <v>0</v>
      </c>
      <c r="AK92">
        <v>16.103783800000002</v>
      </c>
      <c r="AL92">
        <v>0</v>
      </c>
      <c r="AM92">
        <v>0</v>
      </c>
      <c r="AN92">
        <v>0.84654099999999999</v>
      </c>
      <c r="AO92">
        <v>0</v>
      </c>
      <c r="AP92">
        <v>0</v>
      </c>
      <c r="AQ92">
        <v>1.6735913999999996</v>
      </c>
      <c r="AR92">
        <v>0.48874410000000007</v>
      </c>
      <c r="AS92">
        <v>1.3498591109128752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463.8423379392155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4.8100367033522975</v>
      </c>
      <c r="L93">
        <v>211.99824787744294</v>
      </c>
      <c r="M93">
        <v>27.16122757062147</v>
      </c>
      <c r="N93">
        <v>34.861917407374818</v>
      </c>
      <c r="O93">
        <v>0</v>
      </c>
      <c r="P93">
        <v>38.517238709677414</v>
      </c>
      <c r="Q93">
        <v>6.4397649609544461</v>
      </c>
      <c r="R93">
        <v>12.517239197331849</v>
      </c>
      <c r="S93">
        <v>7.7908925468197872</v>
      </c>
      <c r="T93">
        <v>0</v>
      </c>
      <c r="U93">
        <v>24.719799962269768</v>
      </c>
      <c r="V93">
        <v>6.1575543725379855</v>
      </c>
      <c r="W93">
        <v>10.679022594982078</v>
      </c>
      <c r="X93">
        <v>6.3986251965484184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2.6772458772819476</v>
      </c>
      <c r="AG93">
        <v>13.081265995200001</v>
      </c>
      <c r="AH93">
        <v>0</v>
      </c>
      <c r="AI93">
        <v>0</v>
      </c>
      <c r="AJ93">
        <v>0</v>
      </c>
      <c r="AK93">
        <v>16.103783800000002</v>
      </c>
      <c r="AL93">
        <v>0</v>
      </c>
      <c r="AM93">
        <v>0</v>
      </c>
      <c r="AN93">
        <v>0.84654099999999999</v>
      </c>
      <c r="AO93">
        <v>0</v>
      </c>
      <c r="AP93">
        <v>0</v>
      </c>
      <c r="AQ93">
        <v>0</v>
      </c>
      <c r="AR93">
        <v>0.48874410000000007</v>
      </c>
      <c r="AS93">
        <v>1.3498591109128752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426.59900698330807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4.8100367033522975</v>
      </c>
      <c r="L94">
        <v>211.99824787744294</v>
      </c>
      <c r="M94">
        <v>27.16122757062147</v>
      </c>
      <c r="N94">
        <v>34.861917407374818</v>
      </c>
      <c r="O94">
        <v>0</v>
      </c>
      <c r="P94">
        <v>38.517238709677414</v>
      </c>
      <c r="Q94">
        <v>3.5398804054054054</v>
      </c>
      <c r="R94">
        <v>12.517239197331849</v>
      </c>
      <c r="S94">
        <v>4.281042816518557</v>
      </c>
      <c r="T94">
        <v>0</v>
      </c>
      <c r="U94">
        <v>24.719799962269768</v>
      </c>
      <c r="V94">
        <v>6.1575543725379855</v>
      </c>
      <c r="W94">
        <v>10.679022594982078</v>
      </c>
      <c r="X94">
        <v>7.9473026456966425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2.6772458772819476</v>
      </c>
      <c r="AG94">
        <v>13.081265995200001</v>
      </c>
      <c r="AH94">
        <v>0</v>
      </c>
      <c r="AI94">
        <v>0</v>
      </c>
      <c r="AJ94">
        <v>0</v>
      </c>
      <c r="AK94">
        <v>16.103783800000002</v>
      </c>
      <c r="AL94">
        <v>0</v>
      </c>
      <c r="AM94">
        <v>0</v>
      </c>
      <c r="AN94">
        <v>0.84654099999999999</v>
      </c>
      <c r="AO94">
        <v>0</v>
      </c>
      <c r="AP94">
        <v>0</v>
      </c>
      <c r="AQ94">
        <v>0</v>
      </c>
      <c r="AR94">
        <v>0.48874410000000007</v>
      </c>
      <c r="AS94">
        <v>1.3498591109128752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421.73795014660607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4.8099915481202178</v>
      </c>
      <c r="L95">
        <v>203.94796385095989</v>
      </c>
      <c r="M95">
        <v>27.16122757062147</v>
      </c>
      <c r="N95">
        <v>34.861917407374818</v>
      </c>
      <c r="O95">
        <v>0</v>
      </c>
      <c r="P95">
        <v>36.746625062614797</v>
      </c>
      <c r="Q95">
        <v>3.5398804054054054</v>
      </c>
      <c r="R95">
        <v>12.517239197331849</v>
      </c>
      <c r="S95">
        <v>4.281042816518557</v>
      </c>
      <c r="T95">
        <v>0</v>
      </c>
      <c r="U95">
        <v>24.719799962269768</v>
      </c>
      <c r="V95">
        <v>6.1575543725379855</v>
      </c>
      <c r="W95">
        <v>10.679022594982078</v>
      </c>
      <c r="X95">
        <v>8.5437454525862062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2.6772458772819476</v>
      </c>
      <c r="AG95">
        <v>13.081265995200001</v>
      </c>
      <c r="AH95">
        <v>0</v>
      </c>
      <c r="AI95">
        <v>0</v>
      </c>
      <c r="AJ95">
        <v>0</v>
      </c>
      <c r="AK95">
        <v>16.103783800000002</v>
      </c>
      <c r="AL95">
        <v>0</v>
      </c>
      <c r="AM95">
        <v>0</v>
      </c>
      <c r="AN95">
        <v>0.84654099999999999</v>
      </c>
      <c r="AO95">
        <v>0</v>
      </c>
      <c r="AP95">
        <v>0</v>
      </c>
      <c r="AQ95">
        <v>0</v>
      </c>
      <c r="AR95">
        <v>0.97748820000000014</v>
      </c>
      <c r="AS95">
        <v>1.3498591109128752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413.00219422471787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4.8100105280437759</v>
      </c>
      <c r="L96">
        <v>203.94796385095989</v>
      </c>
      <c r="M96">
        <v>27.16122757062147</v>
      </c>
      <c r="N96">
        <v>34.861917407374818</v>
      </c>
      <c r="O96">
        <v>0</v>
      </c>
      <c r="P96">
        <v>36.746625062614797</v>
      </c>
      <c r="Q96">
        <v>3.5398804054054054</v>
      </c>
      <c r="R96">
        <v>12.517239197331849</v>
      </c>
      <c r="S96">
        <v>4.281042816518557</v>
      </c>
      <c r="T96">
        <v>0</v>
      </c>
      <c r="U96">
        <v>24.719799962269768</v>
      </c>
      <c r="V96">
        <v>6.1575543725379855</v>
      </c>
      <c r="W96">
        <v>10.679022594982078</v>
      </c>
      <c r="X96">
        <v>9.170149200535656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2.6772458772819476</v>
      </c>
      <c r="AG96">
        <v>13.081265995200001</v>
      </c>
      <c r="AH96">
        <v>0</v>
      </c>
      <c r="AI96">
        <v>0</v>
      </c>
      <c r="AJ96">
        <v>0</v>
      </c>
      <c r="AK96">
        <v>16.103783800000002</v>
      </c>
      <c r="AL96">
        <v>0</v>
      </c>
      <c r="AM96">
        <v>0</v>
      </c>
      <c r="AN96">
        <v>0.84654099999999999</v>
      </c>
      <c r="AO96">
        <v>0</v>
      </c>
      <c r="AP96">
        <v>0</v>
      </c>
      <c r="AQ96">
        <v>0</v>
      </c>
      <c r="AR96">
        <v>0.97748820000000014</v>
      </c>
      <c r="AS96">
        <v>1.3498591109128752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413.62861695259085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4.8100357717053592</v>
      </c>
      <c r="L97">
        <v>203.94796385095989</v>
      </c>
      <c r="M97">
        <v>27.16122757062147</v>
      </c>
      <c r="N97">
        <v>34.861917407374818</v>
      </c>
      <c r="O97">
        <v>0</v>
      </c>
      <c r="P97">
        <v>36.746625062614797</v>
      </c>
      <c r="Q97">
        <v>3.5398804054054054</v>
      </c>
      <c r="R97">
        <v>12.517239197331849</v>
      </c>
      <c r="S97">
        <v>4.281042816518557</v>
      </c>
      <c r="T97">
        <v>0</v>
      </c>
      <c r="U97">
        <v>24.719799962269768</v>
      </c>
      <c r="V97">
        <v>6.1190036806342016</v>
      </c>
      <c r="W97">
        <v>10.270992575418996</v>
      </c>
      <c r="X97">
        <v>9.7826879661229604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2.6772458772819476</v>
      </c>
      <c r="AG97">
        <v>13.081265995200001</v>
      </c>
      <c r="AH97">
        <v>0</v>
      </c>
      <c r="AI97">
        <v>0</v>
      </c>
      <c r="AJ97">
        <v>0</v>
      </c>
      <c r="AK97">
        <v>16.103783800000002</v>
      </c>
      <c r="AL97">
        <v>0</v>
      </c>
      <c r="AM97">
        <v>0</v>
      </c>
      <c r="AN97">
        <v>0.84654099999999999</v>
      </c>
      <c r="AO97">
        <v>0</v>
      </c>
      <c r="AP97">
        <v>0</v>
      </c>
      <c r="AQ97">
        <v>0</v>
      </c>
      <c r="AR97">
        <v>1.3033176</v>
      </c>
      <c r="AS97">
        <v>1.3498591109128752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414.12042965037284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4.9198359088382437</v>
      </c>
      <c r="L98">
        <v>203.94796385095989</v>
      </c>
      <c r="M98">
        <v>27.16122757062147</v>
      </c>
      <c r="N98">
        <v>34.861917407374818</v>
      </c>
      <c r="O98">
        <v>0</v>
      </c>
      <c r="P98">
        <v>36.746625062614797</v>
      </c>
      <c r="Q98">
        <v>3.5398804054054054</v>
      </c>
      <c r="R98">
        <v>12.517239197331849</v>
      </c>
      <c r="S98">
        <v>4.281042816518557</v>
      </c>
      <c r="T98">
        <v>0</v>
      </c>
      <c r="U98">
        <v>24.719799962269768</v>
      </c>
      <c r="V98">
        <v>6.1190036806342016</v>
      </c>
      <c r="W98">
        <v>10.270992575418996</v>
      </c>
      <c r="X98">
        <v>10.557425041255083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2.6772458772819476</v>
      </c>
      <c r="AG98">
        <v>13.081265995200001</v>
      </c>
      <c r="AH98">
        <v>0</v>
      </c>
      <c r="AI98">
        <v>0</v>
      </c>
      <c r="AJ98">
        <v>0</v>
      </c>
      <c r="AK98">
        <v>16.103783800000002</v>
      </c>
      <c r="AL98">
        <v>0</v>
      </c>
      <c r="AM98">
        <v>0</v>
      </c>
      <c r="AN98">
        <v>0.84654099999999999</v>
      </c>
      <c r="AO98">
        <v>0</v>
      </c>
      <c r="AP98">
        <v>0</v>
      </c>
      <c r="AQ98">
        <v>0</v>
      </c>
      <c r="AR98">
        <v>1.3033176</v>
      </c>
      <c r="AS98">
        <v>1.3498591109128752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415.0049668626379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0.17516417158097014</v>
      </c>
      <c r="L99">
        <f t="shared" si="2"/>
        <v>7.620055909457454</v>
      </c>
      <c r="M99">
        <f t="shared" si="2"/>
        <v>0.65161688573476706</v>
      </c>
      <c r="N99">
        <f t="shared" si="2"/>
        <v>0.83656609980911179</v>
      </c>
      <c r="O99">
        <f t="shared" si="2"/>
        <v>0</v>
      </c>
      <c r="P99">
        <f t="shared" si="2"/>
        <v>0.97301800288457307</v>
      </c>
      <c r="Q99">
        <f t="shared" si="2"/>
        <v>0.13249834112551834</v>
      </c>
      <c r="R99">
        <f t="shared" si="2"/>
        <v>0.27125718574680968</v>
      </c>
      <c r="S99">
        <f t="shared" si="2"/>
        <v>0.16095419668327085</v>
      </c>
      <c r="T99">
        <f t="shared" si="2"/>
        <v>0</v>
      </c>
      <c r="U99">
        <f t="shared" si="2"/>
        <v>0.59327519909447424</v>
      </c>
      <c r="V99">
        <f t="shared" si="2"/>
        <v>0.13105715824618588</v>
      </c>
      <c r="W99">
        <f t="shared" si="2"/>
        <v>0.21428768054882572</v>
      </c>
      <c r="X99">
        <f t="shared" si="2"/>
        <v>0.30745598247712363</v>
      </c>
      <c r="Y99">
        <f t="shared" si="2"/>
        <v>0</v>
      </c>
      <c r="Z99">
        <f t="shared" si="2"/>
        <v>1.2672714477272728E-2</v>
      </c>
      <c r="AA99">
        <f t="shared" si="2"/>
        <v>2.4897597911286914E-2</v>
      </c>
      <c r="AB99">
        <f t="shared" si="2"/>
        <v>3.0420205119654906E-2</v>
      </c>
      <c r="AC99">
        <f t="shared" si="2"/>
        <v>0</v>
      </c>
      <c r="AD99">
        <f t="shared" si="2"/>
        <v>2.5343408999999994E-2</v>
      </c>
      <c r="AE99">
        <f t="shared" si="2"/>
        <v>8.2675985937334412E-2</v>
      </c>
      <c r="AF99">
        <f t="shared" si="2"/>
        <v>8.4880336786257726E-2</v>
      </c>
      <c r="AG99">
        <f t="shared" si="2"/>
        <v>0.24688919495760051</v>
      </c>
      <c r="AH99">
        <f t="shared" si="2"/>
        <v>0.16490469304659985</v>
      </c>
      <c r="AI99">
        <f t="shared" si="2"/>
        <v>0</v>
      </c>
      <c r="AJ99">
        <f t="shared" si="2"/>
        <v>0</v>
      </c>
      <c r="AK99">
        <f t="shared" si="2"/>
        <v>0.38649081119999951</v>
      </c>
      <c r="AL99">
        <f t="shared" si="2"/>
        <v>0</v>
      </c>
      <c r="AM99">
        <f t="shared" si="2"/>
        <v>7.0802766271567891E-3</v>
      </c>
      <c r="AN99">
        <f t="shared" si="2"/>
        <v>2.0316984000000024E-2</v>
      </c>
      <c r="AO99">
        <f t="shared" si="2"/>
        <v>0</v>
      </c>
      <c r="AP99">
        <f t="shared" si="2"/>
        <v>6.4082634652444081E-3</v>
      </c>
      <c r="AQ99">
        <f t="shared" si="2"/>
        <v>0.13946594999999998</v>
      </c>
      <c r="AR99">
        <f t="shared" si="2"/>
        <v>3.7217864350135924E-2</v>
      </c>
      <c r="AS99">
        <f t="shared" si="2"/>
        <v>3.3091398897152818E-2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13.369962499164776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18.555567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18.555567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19.001916999999999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19.001916999999999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18.823315999999998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18.823315999999998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17.918617000000001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17.918617000000001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16.269362999999998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16.269362999999998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14.585317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14.585317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16.260489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16.260489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17.325232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17.325232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14.271077999999999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14.271077999999999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12.468434999999999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12.468434999999999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12.710468000000001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12.710468000000001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13.207947000000001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13.207947000000001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12.577048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12.577048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13.617184999999999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13.617184999999999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16.327954999999999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16.327954999999999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15.863856999999999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15.863856999999999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15.338039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15.338039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16.677391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16.677391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17.380496000000001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17.380496000000001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19.240016000000001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19.240016000000001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19.240016000000001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19.240016000000001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19.240016000000001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19.240016000000001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19.240016000000001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19.240016000000001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19.240016000000001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19.240016000000001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18.854780999999999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18.854780999999999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18.519565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18.519565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18.736083000000001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18.736083000000001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19.240016000000001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19.240016000000001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19.240016000000001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19.240016000000001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19.240016000000001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19.240016000000001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18.157119999999999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18.157119999999999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17.34883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17.34883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19.240016000000001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19.240016000000001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19.240016000000001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16.751512999999999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16.751512999999999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18.270472000000002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18.270472000000002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19.240016000000001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19.240016000000001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19.240016000000001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18.198367000000001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18.198367000000001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18.342679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18.342679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17.201391999999998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17.201391999999998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18.371117999999999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18.371117999999999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19.240016000000001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18.503630999999999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18.503630999999999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19.240016000000001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19.240016000000001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18.322005000000001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18.322005000000001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18.732151000000002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18.732151000000002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19.240016000000001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19.240016000000001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19.240016000000001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19.240016000000001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18.954922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18.954922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18.799617999999999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18.799617999999999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19.240016000000001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19.240016000000001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19.240016000000001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17.495764999999999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17.495764999999999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19.240016000000001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0.44078517224999969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0.44078517224999969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O3" activePane="bottomRight" state="frozen"/>
      <selection pane="topRight" activeCell="B1" sqref="B1"/>
      <selection pane="bottomLeft" activeCell="A3" sqref="A3"/>
      <selection pane="bottomRight" activeCell="AE23" sqref="AE23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269.85000000000002</v>
      </c>
      <c r="L3" s="196">
        <v>3.86</v>
      </c>
      <c r="M3" s="196">
        <v>61.34</v>
      </c>
      <c r="N3" s="196">
        <v>49.91</v>
      </c>
      <c r="O3" s="196">
        <v>35.25</v>
      </c>
      <c r="P3" s="196">
        <v>26.46</v>
      </c>
      <c r="Q3" s="196">
        <v>5.77</v>
      </c>
      <c r="R3" s="196">
        <v>10.91</v>
      </c>
      <c r="S3" s="196">
        <v>6.73</v>
      </c>
      <c r="T3" s="196">
        <v>0</v>
      </c>
      <c r="U3" s="196">
        <v>59.75</v>
      </c>
      <c r="V3" s="196">
        <v>5.48</v>
      </c>
      <c r="W3" s="196">
        <v>8.66</v>
      </c>
      <c r="X3" s="196">
        <v>34.630000000000003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155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109.22</v>
      </c>
      <c r="AN3" s="196">
        <v>0</v>
      </c>
      <c r="AO3">
        <v>0</v>
      </c>
      <c r="AP3" s="196">
        <v>62.53</v>
      </c>
      <c r="AQ3" s="196">
        <v>20.2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269.85000000000002</v>
      </c>
      <c r="L4" s="196">
        <v>3.86</v>
      </c>
      <c r="M4" s="196">
        <v>61.34</v>
      </c>
      <c r="N4" s="196">
        <v>49.91</v>
      </c>
      <c r="O4" s="196">
        <v>35.25</v>
      </c>
      <c r="P4" s="196">
        <v>26.48</v>
      </c>
      <c r="Q4" s="196">
        <v>5.77</v>
      </c>
      <c r="R4" s="196">
        <v>9.7200000000000006</v>
      </c>
      <c r="S4" s="196">
        <v>6.73</v>
      </c>
      <c r="T4" s="196">
        <v>0</v>
      </c>
      <c r="U4" s="196">
        <v>59.75</v>
      </c>
      <c r="V4" s="196">
        <v>4.8099999999999996</v>
      </c>
      <c r="W4" s="196">
        <v>8.66</v>
      </c>
      <c r="X4" s="196">
        <v>34.630000000000003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155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109.22</v>
      </c>
      <c r="AN4" s="196">
        <v>0</v>
      </c>
      <c r="AO4">
        <v>0</v>
      </c>
      <c r="AP4" s="196">
        <v>62.53</v>
      </c>
      <c r="AQ4" s="196">
        <v>20.2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269.85000000000002</v>
      </c>
      <c r="L5" s="196">
        <v>3.86</v>
      </c>
      <c r="M5" s="196">
        <v>28.86</v>
      </c>
      <c r="N5" s="196">
        <v>49.91</v>
      </c>
      <c r="O5" s="196">
        <v>35.25</v>
      </c>
      <c r="P5" s="196">
        <v>26.48</v>
      </c>
      <c r="Q5" s="196">
        <v>5.77</v>
      </c>
      <c r="R5" s="196">
        <v>9.7200000000000006</v>
      </c>
      <c r="S5" s="196">
        <v>6.73</v>
      </c>
      <c r="T5" s="196">
        <v>0</v>
      </c>
      <c r="U5" s="196">
        <v>59.75</v>
      </c>
      <c r="V5" s="196">
        <v>4.8099999999999996</v>
      </c>
      <c r="W5" s="196">
        <v>8.66</v>
      </c>
      <c r="X5" s="196">
        <v>34.630000000000003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155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109.22</v>
      </c>
      <c r="AN5" s="196">
        <v>0</v>
      </c>
      <c r="AO5">
        <v>0</v>
      </c>
      <c r="AP5" s="196">
        <v>62.53</v>
      </c>
      <c r="AQ5" s="196">
        <v>20.2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269.85000000000002</v>
      </c>
      <c r="L6" s="196">
        <v>3.86</v>
      </c>
      <c r="M6" s="196">
        <v>38.479999999999997</v>
      </c>
      <c r="N6" s="196">
        <v>49.91</v>
      </c>
      <c r="O6" s="196">
        <v>35.25</v>
      </c>
      <c r="P6" s="196">
        <v>26.48</v>
      </c>
      <c r="Q6" s="196">
        <v>5.77</v>
      </c>
      <c r="R6" s="196">
        <v>9.7200000000000006</v>
      </c>
      <c r="S6" s="196">
        <v>6.73</v>
      </c>
      <c r="T6" s="196">
        <v>0</v>
      </c>
      <c r="U6" s="196">
        <v>59.75</v>
      </c>
      <c r="V6" s="196">
        <v>4.8099999999999996</v>
      </c>
      <c r="W6" s="196">
        <v>8.66</v>
      </c>
      <c r="X6" s="196">
        <v>35.11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155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109.22</v>
      </c>
      <c r="AN6" s="196">
        <v>0</v>
      </c>
      <c r="AO6">
        <v>0</v>
      </c>
      <c r="AP6" s="196">
        <v>62.53</v>
      </c>
      <c r="AQ6" s="196">
        <v>20.2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269.85000000000002</v>
      </c>
      <c r="L7" s="196">
        <v>3.86</v>
      </c>
      <c r="M7" s="196">
        <v>61.34</v>
      </c>
      <c r="N7" s="196">
        <v>49.91</v>
      </c>
      <c r="O7" s="196">
        <v>35.25</v>
      </c>
      <c r="P7" s="196">
        <v>26.48</v>
      </c>
      <c r="Q7" s="196">
        <v>5.77</v>
      </c>
      <c r="R7" s="196">
        <v>9.7200000000000006</v>
      </c>
      <c r="S7" s="196">
        <v>6.73</v>
      </c>
      <c r="T7" s="196">
        <v>0</v>
      </c>
      <c r="U7" s="196">
        <v>59.75</v>
      </c>
      <c r="V7" s="196">
        <v>4.8099999999999996</v>
      </c>
      <c r="W7" s="196">
        <v>8.66</v>
      </c>
      <c r="X7" s="196">
        <v>35.11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155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109.22</v>
      </c>
      <c r="AN7" s="196">
        <v>0</v>
      </c>
      <c r="AO7">
        <v>0</v>
      </c>
      <c r="AP7" s="196">
        <v>62.53</v>
      </c>
      <c r="AQ7" s="196">
        <v>20.2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269.85000000000002</v>
      </c>
      <c r="L8" s="196">
        <v>3.86</v>
      </c>
      <c r="M8" s="196">
        <v>61.34</v>
      </c>
      <c r="N8" s="196">
        <v>49.91</v>
      </c>
      <c r="O8" s="196">
        <v>35.25</v>
      </c>
      <c r="P8" s="196">
        <v>26.48</v>
      </c>
      <c r="Q8" s="196">
        <v>5.77</v>
      </c>
      <c r="R8" s="196">
        <v>9.7200000000000006</v>
      </c>
      <c r="S8" s="196">
        <v>6.73</v>
      </c>
      <c r="T8" s="196">
        <v>0</v>
      </c>
      <c r="U8" s="196">
        <v>59.75</v>
      </c>
      <c r="V8" s="196">
        <v>4.8099999999999996</v>
      </c>
      <c r="W8" s="196">
        <v>8.66</v>
      </c>
      <c r="X8" s="196">
        <v>35.11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155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109.22</v>
      </c>
      <c r="AN8" s="196">
        <v>0</v>
      </c>
      <c r="AO8">
        <v>0</v>
      </c>
      <c r="AP8" s="196">
        <v>62.53</v>
      </c>
      <c r="AQ8" s="196">
        <v>20.2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269.85000000000002</v>
      </c>
      <c r="L9" s="196">
        <v>3.86</v>
      </c>
      <c r="M9" s="196">
        <v>61.34</v>
      </c>
      <c r="N9" s="196">
        <v>49.91</v>
      </c>
      <c r="O9" s="196">
        <v>35.25</v>
      </c>
      <c r="P9" s="196">
        <v>26.48</v>
      </c>
      <c r="Q9" s="196">
        <v>5.77</v>
      </c>
      <c r="R9" s="196">
        <v>9.7200000000000006</v>
      </c>
      <c r="S9" s="196">
        <v>6.73</v>
      </c>
      <c r="T9" s="196">
        <v>0</v>
      </c>
      <c r="U9" s="196">
        <v>59.75</v>
      </c>
      <c r="V9" s="196">
        <v>4.8099999999999996</v>
      </c>
      <c r="W9" s="196">
        <v>8.66</v>
      </c>
      <c r="X9" s="196">
        <v>35.11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155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109.22</v>
      </c>
      <c r="AN9" s="196">
        <v>0</v>
      </c>
      <c r="AO9">
        <v>0</v>
      </c>
      <c r="AP9" s="196">
        <v>62.53</v>
      </c>
      <c r="AQ9" s="196">
        <v>20.2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269.85000000000002</v>
      </c>
      <c r="L10" s="196">
        <v>3.86</v>
      </c>
      <c r="M10" s="196">
        <v>61.34</v>
      </c>
      <c r="N10" s="196">
        <v>49.91</v>
      </c>
      <c r="O10" s="196">
        <v>35.25</v>
      </c>
      <c r="P10" s="196">
        <v>26.48</v>
      </c>
      <c r="Q10" s="196">
        <v>5.77</v>
      </c>
      <c r="R10" s="196">
        <v>9.7200000000000006</v>
      </c>
      <c r="S10" s="196">
        <v>6.73</v>
      </c>
      <c r="T10" s="196">
        <v>0</v>
      </c>
      <c r="U10" s="196">
        <v>59.75</v>
      </c>
      <c r="V10" s="196">
        <v>4.8099999999999996</v>
      </c>
      <c r="W10" s="196">
        <v>8.66</v>
      </c>
      <c r="X10" s="196">
        <v>35.11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155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109.22</v>
      </c>
      <c r="AN10" s="196">
        <v>0</v>
      </c>
      <c r="AO10">
        <v>0</v>
      </c>
      <c r="AP10" s="196">
        <v>62.53</v>
      </c>
      <c r="AQ10" s="196">
        <v>20.2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269.85000000000002</v>
      </c>
      <c r="L11" s="196">
        <v>3.86</v>
      </c>
      <c r="M11" s="196">
        <v>33.67</v>
      </c>
      <c r="N11" s="196">
        <v>28.86</v>
      </c>
      <c r="O11" s="196">
        <v>35.25</v>
      </c>
      <c r="P11" s="196">
        <v>13.47</v>
      </c>
      <c r="Q11" s="196">
        <v>5.77</v>
      </c>
      <c r="R11" s="196">
        <v>9.7200000000000006</v>
      </c>
      <c r="S11" s="196">
        <v>6.73</v>
      </c>
      <c r="T11" s="196">
        <v>0</v>
      </c>
      <c r="U11" s="196">
        <v>59.75</v>
      </c>
      <c r="V11" s="196">
        <v>4.8099999999999996</v>
      </c>
      <c r="W11" s="196">
        <v>8.66</v>
      </c>
      <c r="X11" s="196">
        <v>35.11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155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109.22</v>
      </c>
      <c r="AN11" s="196">
        <v>0</v>
      </c>
      <c r="AO11">
        <v>0</v>
      </c>
      <c r="AP11" s="196">
        <v>62.53</v>
      </c>
      <c r="AQ11" s="196">
        <v>20.2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269.85000000000002</v>
      </c>
      <c r="L12" s="196">
        <v>3.86</v>
      </c>
      <c r="M12" s="196">
        <v>33.67</v>
      </c>
      <c r="N12" s="196">
        <v>28.86</v>
      </c>
      <c r="O12" s="196">
        <v>35.25</v>
      </c>
      <c r="P12" s="196">
        <v>13.47</v>
      </c>
      <c r="Q12" s="196">
        <v>5.77</v>
      </c>
      <c r="R12" s="196">
        <v>9.7200000000000006</v>
      </c>
      <c r="S12" s="196">
        <v>6.73</v>
      </c>
      <c r="T12" s="196">
        <v>0</v>
      </c>
      <c r="U12" s="196">
        <v>59.75</v>
      </c>
      <c r="V12" s="196">
        <v>4.8099999999999996</v>
      </c>
      <c r="W12" s="196">
        <v>8.66</v>
      </c>
      <c r="X12" s="196">
        <v>35.11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155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109.22</v>
      </c>
      <c r="AN12" s="196">
        <v>0</v>
      </c>
      <c r="AO12">
        <v>0</v>
      </c>
      <c r="AP12" s="196">
        <v>62.53</v>
      </c>
      <c r="AQ12" s="196">
        <v>20.2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269.85000000000002</v>
      </c>
      <c r="L13" s="196">
        <v>3.86</v>
      </c>
      <c r="M13" s="196">
        <v>33.67</v>
      </c>
      <c r="N13" s="196">
        <v>28.86</v>
      </c>
      <c r="O13" s="196">
        <v>35.25</v>
      </c>
      <c r="P13" s="196">
        <v>13.47</v>
      </c>
      <c r="Q13" s="196">
        <v>5.77</v>
      </c>
      <c r="R13" s="196">
        <v>9.7200000000000006</v>
      </c>
      <c r="S13" s="196">
        <v>6.73</v>
      </c>
      <c r="T13" s="196">
        <v>0</v>
      </c>
      <c r="U13" s="196">
        <v>59.75</v>
      </c>
      <c r="V13" s="196">
        <v>4.8099999999999996</v>
      </c>
      <c r="W13" s="196">
        <v>8.66</v>
      </c>
      <c r="X13" s="196">
        <v>35.11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155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94.65</v>
      </c>
      <c r="AN13" s="196">
        <v>0</v>
      </c>
      <c r="AO13">
        <v>0</v>
      </c>
      <c r="AP13" s="196">
        <v>62.53</v>
      </c>
      <c r="AQ13" s="196">
        <v>20.2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269.85000000000002</v>
      </c>
      <c r="L14" s="196">
        <v>3.86</v>
      </c>
      <c r="M14" s="196">
        <v>33.67</v>
      </c>
      <c r="N14" s="196">
        <v>28.86</v>
      </c>
      <c r="O14" s="196">
        <v>35.25</v>
      </c>
      <c r="P14" s="196">
        <v>13.47</v>
      </c>
      <c r="Q14" s="196">
        <v>5.77</v>
      </c>
      <c r="R14" s="196">
        <v>9.7200000000000006</v>
      </c>
      <c r="S14" s="196">
        <v>6.73</v>
      </c>
      <c r="T14" s="196">
        <v>0</v>
      </c>
      <c r="U14" s="196">
        <v>59.75</v>
      </c>
      <c r="V14" s="196">
        <v>4.8099999999999996</v>
      </c>
      <c r="W14" s="196">
        <v>8.66</v>
      </c>
      <c r="X14" s="196">
        <v>35.11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155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94.65</v>
      </c>
      <c r="AN14" s="196">
        <v>0</v>
      </c>
      <c r="AO14">
        <v>0</v>
      </c>
      <c r="AP14" s="196">
        <v>62.53</v>
      </c>
      <c r="AQ14" s="196">
        <v>20.2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269.85000000000002</v>
      </c>
      <c r="L15" s="196">
        <v>3.86</v>
      </c>
      <c r="M15" s="196">
        <v>33.67</v>
      </c>
      <c r="N15" s="196">
        <v>28.86</v>
      </c>
      <c r="O15" s="196">
        <v>35.25</v>
      </c>
      <c r="P15" s="196">
        <v>13.47</v>
      </c>
      <c r="Q15" s="196">
        <v>5.77</v>
      </c>
      <c r="R15" s="196">
        <v>9.7200000000000006</v>
      </c>
      <c r="S15" s="196">
        <v>6.73</v>
      </c>
      <c r="T15" s="196">
        <v>0</v>
      </c>
      <c r="U15" s="196">
        <v>59.75</v>
      </c>
      <c r="V15" s="196">
        <v>4.8099999999999996</v>
      </c>
      <c r="W15" s="196">
        <v>8.66</v>
      </c>
      <c r="X15" s="196">
        <v>35.11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155</v>
      </c>
      <c r="AF15" s="196">
        <v>20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94.65</v>
      </c>
      <c r="AN15" s="196">
        <v>0</v>
      </c>
      <c r="AO15">
        <v>0</v>
      </c>
      <c r="AP15" s="196">
        <v>62.53</v>
      </c>
      <c r="AQ15" s="196">
        <v>20.2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269.85000000000002</v>
      </c>
      <c r="L16" s="196">
        <v>3.86</v>
      </c>
      <c r="M16" s="196">
        <v>33.67</v>
      </c>
      <c r="N16" s="196">
        <v>28.86</v>
      </c>
      <c r="O16" s="196">
        <v>35.25</v>
      </c>
      <c r="P16" s="196">
        <v>13.47</v>
      </c>
      <c r="Q16" s="196">
        <v>5.77</v>
      </c>
      <c r="R16" s="196">
        <v>9.7200000000000006</v>
      </c>
      <c r="S16" s="196">
        <v>6.73</v>
      </c>
      <c r="T16" s="196">
        <v>0</v>
      </c>
      <c r="U16" s="196">
        <v>59.75</v>
      </c>
      <c r="V16" s="196">
        <v>4.8099999999999996</v>
      </c>
      <c r="W16" s="196">
        <v>8.66</v>
      </c>
      <c r="X16" s="196">
        <v>35.11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155</v>
      </c>
      <c r="AF16" s="196">
        <v>40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94.65</v>
      </c>
      <c r="AN16" s="196">
        <v>0</v>
      </c>
      <c r="AO16">
        <v>0</v>
      </c>
      <c r="AP16" s="196">
        <v>62.53</v>
      </c>
      <c r="AQ16" s="196">
        <v>20.2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269.85000000000002</v>
      </c>
      <c r="L17" s="196">
        <v>3.86</v>
      </c>
      <c r="M17" s="196">
        <v>33.67</v>
      </c>
      <c r="N17" s="196">
        <v>28.86</v>
      </c>
      <c r="O17" s="196">
        <v>35.25</v>
      </c>
      <c r="P17" s="196">
        <v>13.47</v>
      </c>
      <c r="Q17" s="196">
        <v>5.77</v>
      </c>
      <c r="R17" s="196">
        <v>9.7200000000000006</v>
      </c>
      <c r="S17" s="196">
        <v>6.73</v>
      </c>
      <c r="T17" s="196">
        <v>0</v>
      </c>
      <c r="U17" s="196">
        <v>59.75</v>
      </c>
      <c r="V17" s="196">
        <v>4.8099999999999996</v>
      </c>
      <c r="W17" s="196">
        <v>8.66</v>
      </c>
      <c r="X17" s="196">
        <v>35.11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155</v>
      </c>
      <c r="AF17" s="196">
        <v>40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94.65</v>
      </c>
      <c r="AN17" s="196">
        <v>0</v>
      </c>
      <c r="AO17">
        <v>0</v>
      </c>
      <c r="AP17" s="196">
        <v>62.53</v>
      </c>
      <c r="AQ17" s="196">
        <v>20.2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269.85000000000002</v>
      </c>
      <c r="L18" s="196">
        <v>3.86</v>
      </c>
      <c r="M18" s="196">
        <v>33.67</v>
      </c>
      <c r="N18" s="196">
        <v>28.86</v>
      </c>
      <c r="O18" s="196">
        <v>35.25</v>
      </c>
      <c r="P18" s="196">
        <v>13.47</v>
      </c>
      <c r="Q18" s="196">
        <v>5.77</v>
      </c>
      <c r="R18" s="196">
        <v>9.7200000000000006</v>
      </c>
      <c r="S18" s="196">
        <v>6.73</v>
      </c>
      <c r="T18" s="196">
        <v>0</v>
      </c>
      <c r="U18" s="196">
        <v>59.75</v>
      </c>
      <c r="V18" s="196">
        <v>4.8099999999999996</v>
      </c>
      <c r="W18" s="196">
        <v>8.66</v>
      </c>
      <c r="X18" s="196">
        <v>35.11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155</v>
      </c>
      <c r="AF18" s="196">
        <v>40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94.65</v>
      </c>
      <c r="AN18" s="196">
        <v>0</v>
      </c>
      <c r="AO18">
        <v>0</v>
      </c>
      <c r="AP18" s="196">
        <v>62.53</v>
      </c>
      <c r="AQ18" s="196">
        <v>20.2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269.85000000000002</v>
      </c>
      <c r="L19" s="196">
        <v>3.86</v>
      </c>
      <c r="M19" s="196">
        <v>33.67</v>
      </c>
      <c r="N19" s="196">
        <v>28.86</v>
      </c>
      <c r="O19" s="196">
        <v>35.25</v>
      </c>
      <c r="P19" s="196">
        <v>13.47</v>
      </c>
      <c r="Q19" s="196">
        <v>5.77</v>
      </c>
      <c r="R19" s="196">
        <v>9.7200000000000006</v>
      </c>
      <c r="S19" s="196">
        <v>6.73</v>
      </c>
      <c r="T19" s="196">
        <v>0</v>
      </c>
      <c r="U19" s="196">
        <v>59.75</v>
      </c>
      <c r="V19" s="196">
        <v>4.8099999999999996</v>
      </c>
      <c r="W19" s="196">
        <v>8.66</v>
      </c>
      <c r="X19" s="196">
        <v>35.11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155</v>
      </c>
      <c r="AF19" s="196">
        <v>80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94.65</v>
      </c>
      <c r="AN19" s="196">
        <v>0</v>
      </c>
      <c r="AO19">
        <v>0</v>
      </c>
      <c r="AP19" s="196">
        <v>62.53</v>
      </c>
      <c r="AQ19" s="196">
        <v>20.2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269.85000000000002</v>
      </c>
      <c r="L20" s="196">
        <v>3.86</v>
      </c>
      <c r="M20" s="196">
        <v>33.67</v>
      </c>
      <c r="N20" s="196">
        <v>28.86</v>
      </c>
      <c r="O20" s="196">
        <v>35.25</v>
      </c>
      <c r="P20" s="196">
        <v>13.47</v>
      </c>
      <c r="Q20" s="196">
        <v>5.77</v>
      </c>
      <c r="R20" s="196">
        <v>9.7200000000000006</v>
      </c>
      <c r="S20" s="196">
        <v>6.73</v>
      </c>
      <c r="T20" s="196">
        <v>0</v>
      </c>
      <c r="U20" s="196">
        <v>59.75</v>
      </c>
      <c r="V20" s="196">
        <v>4.8099999999999996</v>
      </c>
      <c r="W20" s="196">
        <v>8.66</v>
      </c>
      <c r="X20" s="196">
        <v>35.11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155</v>
      </c>
      <c r="AF20" s="201">
        <v>100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94.65</v>
      </c>
      <c r="AN20" s="196">
        <v>0</v>
      </c>
      <c r="AO20">
        <v>0</v>
      </c>
      <c r="AP20" s="196">
        <v>62.53</v>
      </c>
      <c r="AQ20" s="196">
        <v>20.2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269.85000000000002</v>
      </c>
      <c r="L21" s="196">
        <v>3.86</v>
      </c>
      <c r="M21" s="196">
        <v>59.35</v>
      </c>
      <c r="N21" s="196">
        <v>49.19</v>
      </c>
      <c r="O21" s="196">
        <v>35.25</v>
      </c>
      <c r="P21" s="196">
        <v>26.42</v>
      </c>
      <c r="Q21" s="196">
        <v>5.77</v>
      </c>
      <c r="R21" s="196">
        <v>9.7200000000000006</v>
      </c>
      <c r="S21" s="196">
        <v>6.73</v>
      </c>
      <c r="T21" s="196">
        <v>0</v>
      </c>
      <c r="U21" s="196">
        <v>59.75</v>
      </c>
      <c r="V21" s="196">
        <v>4.8099999999999996</v>
      </c>
      <c r="W21" s="196">
        <v>8.66</v>
      </c>
      <c r="X21" s="196">
        <v>58.91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265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94.65</v>
      </c>
      <c r="AN21" s="196">
        <v>0</v>
      </c>
      <c r="AO21">
        <v>0</v>
      </c>
      <c r="AP21" s="196">
        <v>62.53</v>
      </c>
      <c r="AQ21" s="196">
        <v>20.2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269.85000000000002</v>
      </c>
      <c r="L22" s="196">
        <v>3.86</v>
      </c>
      <c r="M22" s="196">
        <v>61.34</v>
      </c>
      <c r="N22" s="196">
        <v>49.91</v>
      </c>
      <c r="O22" s="196">
        <v>35.25</v>
      </c>
      <c r="P22" s="196">
        <v>26.48</v>
      </c>
      <c r="Q22" s="196">
        <v>5.77</v>
      </c>
      <c r="R22" s="196">
        <v>9.7200000000000006</v>
      </c>
      <c r="S22" s="196">
        <v>6.73</v>
      </c>
      <c r="T22" s="196">
        <v>0</v>
      </c>
      <c r="U22" s="196">
        <v>59.75</v>
      </c>
      <c r="V22" s="196">
        <v>4.8099999999999996</v>
      </c>
      <c r="W22" s="196">
        <v>8.66</v>
      </c>
      <c r="X22" s="196">
        <v>62.33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270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94.65</v>
      </c>
      <c r="AN22" s="196">
        <v>0</v>
      </c>
      <c r="AO22">
        <v>0</v>
      </c>
      <c r="AP22" s="196">
        <v>62.53</v>
      </c>
      <c r="AQ22" s="196">
        <v>20.2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269.85000000000002</v>
      </c>
      <c r="L23" s="196">
        <v>3.86</v>
      </c>
      <c r="M23" s="196">
        <v>61.34</v>
      </c>
      <c r="N23" s="196">
        <v>49.91</v>
      </c>
      <c r="O23" s="196">
        <v>35.25</v>
      </c>
      <c r="P23" s="196">
        <v>26.48</v>
      </c>
      <c r="Q23" s="196">
        <v>5.77</v>
      </c>
      <c r="R23" s="196">
        <v>17.91</v>
      </c>
      <c r="S23" s="196">
        <v>6.73</v>
      </c>
      <c r="T23" s="196">
        <v>0</v>
      </c>
      <c r="U23" s="196">
        <v>59.75</v>
      </c>
      <c r="V23" s="196">
        <v>8.76</v>
      </c>
      <c r="W23" s="196">
        <v>14.7</v>
      </c>
      <c r="X23" s="196">
        <v>62.33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270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94.65</v>
      </c>
      <c r="AN23" s="196">
        <v>0</v>
      </c>
      <c r="AO23">
        <v>0</v>
      </c>
      <c r="AP23" s="196">
        <v>112.87</v>
      </c>
      <c r="AQ23" s="196">
        <v>38.11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269.85000000000002</v>
      </c>
      <c r="L24" s="196">
        <v>6.04</v>
      </c>
      <c r="M24" s="196">
        <v>61.34</v>
      </c>
      <c r="N24" s="196">
        <v>49.91</v>
      </c>
      <c r="O24" s="196">
        <v>35.25</v>
      </c>
      <c r="P24" s="196">
        <v>26.48</v>
      </c>
      <c r="Q24" s="196">
        <v>9.2200000000000006</v>
      </c>
      <c r="R24" s="196">
        <v>17.91</v>
      </c>
      <c r="S24" s="196">
        <v>11.15</v>
      </c>
      <c r="T24" s="196">
        <v>0</v>
      </c>
      <c r="U24" s="196">
        <v>59.75</v>
      </c>
      <c r="V24" s="196">
        <v>8.75</v>
      </c>
      <c r="W24" s="196">
        <v>14.65</v>
      </c>
      <c r="X24" s="196">
        <v>60.89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270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94.65</v>
      </c>
      <c r="AN24" s="196">
        <v>0</v>
      </c>
      <c r="AO24">
        <v>0</v>
      </c>
      <c r="AP24" s="196">
        <v>111.15</v>
      </c>
      <c r="AQ24" s="196">
        <v>38.119999999999997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269.85000000000002</v>
      </c>
      <c r="L25" s="196">
        <v>6.04</v>
      </c>
      <c r="M25" s="196">
        <v>61.34</v>
      </c>
      <c r="N25" s="196">
        <v>49.91</v>
      </c>
      <c r="O25" s="196">
        <v>35.25</v>
      </c>
      <c r="P25" s="196">
        <v>26.48</v>
      </c>
      <c r="Q25" s="196">
        <v>9.2200000000000006</v>
      </c>
      <c r="R25" s="196">
        <v>17.91</v>
      </c>
      <c r="S25" s="196">
        <v>11.15</v>
      </c>
      <c r="T25" s="196">
        <v>0</v>
      </c>
      <c r="U25" s="196">
        <v>59.75</v>
      </c>
      <c r="V25" s="196">
        <v>8.75</v>
      </c>
      <c r="W25" s="196">
        <v>14.7</v>
      </c>
      <c r="X25" s="196">
        <v>62.33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270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94.65</v>
      </c>
      <c r="AN25" s="196">
        <v>0</v>
      </c>
      <c r="AO25">
        <v>0</v>
      </c>
      <c r="AP25" s="196">
        <v>117.59</v>
      </c>
      <c r="AQ25" s="196">
        <v>38.119999999999997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336.7</v>
      </c>
      <c r="L26" s="196">
        <v>6.04</v>
      </c>
      <c r="M26" s="196">
        <v>61.34</v>
      </c>
      <c r="N26" s="196">
        <v>49.91</v>
      </c>
      <c r="O26" s="196">
        <v>35.25</v>
      </c>
      <c r="P26" s="196">
        <v>26.48</v>
      </c>
      <c r="Q26" s="196">
        <v>9.2200000000000006</v>
      </c>
      <c r="R26" s="196">
        <v>17.13</v>
      </c>
      <c r="S26" s="196">
        <v>11.15</v>
      </c>
      <c r="T26" s="196">
        <v>0</v>
      </c>
      <c r="U26" s="196">
        <v>59.75</v>
      </c>
      <c r="V26" s="196">
        <v>8.75</v>
      </c>
      <c r="W26" s="196">
        <v>14.7</v>
      </c>
      <c r="X26" s="196">
        <v>62.33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270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94.65</v>
      </c>
      <c r="AN26" s="196">
        <v>0</v>
      </c>
      <c r="AO26">
        <v>0</v>
      </c>
      <c r="AP26" s="196">
        <v>117.59</v>
      </c>
      <c r="AQ26" s="196">
        <v>38.11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382.41</v>
      </c>
      <c r="L27" s="196">
        <v>6.04</v>
      </c>
      <c r="M27" s="196">
        <v>61.34</v>
      </c>
      <c r="N27" s="196">
        <v>49.91</v>
      </c>
      <c r="O27" s="196">
        <v>35.25</v>
      </c>
      <c r="P27" s="196">
        <v>26.48</v>
      </c>
      <c r="Q27" s="196">
        <v>7.66</v>
      </c>
      <c r="R27" s="196">
        <v>17.91</v>
      </c>
      <c r="S27" s="196">
        <v>9.5299999999999994</v>
      </c>
      <c r="T27" s="196">
        <v>0</v>
      </c>
      <c r="U27" s="196">
        <v>59.75</v>
      </c>
      <c r="V27" s="196">
        <v>8.75</v>
      </c>
      <c r="W27" s="196">
        <v>14.7</v>
      </c>
      <c r="X27" s="196">
        <v>62.33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270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94.65</v>
      </c>
      <c r="AN27" s="196">
        <v>0</v>
      </c>
      <c r="AO27">
        <v>0</v>
      </c>
      <c r="AP27" s="196">
        <v>117.59</v>
      </c>
      <c r="AQ27" s="196">
        <v>38.11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479.7</v>
      </c>
      <c r="L28" s="196">
        <v>6.04</v>
      </c>
      <c r="M28" s="196">
        <v>61.34</v>
      </c>
      <c r="N28" s="196">
        <v>49.91</v>
      </c>
      <c r="O28" s="196">
        <v>35.25</v>
      </c>
      <c r="P28" s="196">
        <v>26.48</v>
      </c>
      <c r="Q28" s="196">
        <v>9.1</v>
      </c>
      <c r="R28" s="196">
        <v>17.91</v>
      </c>
      <c r="S28" s="196">
        <v>11.15</v>
      </c>
      <c r="T28" s="196">
        <v>0</v>
      </c>
      <c r="U28" s="196">
        <v>59.75</v>
      </c>
      <c r="V28" s="196">
        <v>8.75</v>
      </c>
      <c r="W28" s="196">
        <v>14.7</v>
      </c>
      <c r="X28" s="196">
        <v>62.33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270</v>
      </c>
      <c r="AF28" s="196">
        <v>0</v>
      </c>
      <c r="AG28" s="196">
        <v>0</v>
      </c>
      <c r="AH28" s="196">
        <v>0</v>
      </c>
      <c r="AI28" s="196">
        <v>126.16</v>
      </c>
      <c r="AJ28" s="196">
        <v>0</v>
      </c>
      <c r="AK28" s="196">
        <v>0</v>
      </c>
      <c r="AL28" s="196">
        <v>0</v>
      </c>
      <c r="AM28" s="196">
        <v>94.65</v>
      </c>
      <c r="AN28" s="196">
        <v>0</v>
      </c>
      <c r="AO28">
        <v>0</v>
      </c>
      <c r="AP28" s="196">
        <v>117.59</v>
      </c>
      <c r="AQ28" s="196">
        <v>38.11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487.42</v>
      </c>
      <c r="L29" s="196">
        <v>6.04</v>
      </c>
      <c r="M29" s="196">
        <v>61.34</v>
      </c>
      <c r="N29" s="196">
        <v>49.91</v>
      </c>
      <c r="O29" s="196">
        <v>35.25</v>
      </c>
      <c r="P29" s="196">
        <v>26.48</v>
      </c>
      <c r="Q29" s="196">
        <v>9.2200000000000006</v>
      </c>
      <c r="R29" s="196">
        <v>17.91</v>
      </c>
      <c r="S29" s="196">
        <v>11.15</v>
      </c>
      <c r="T29" s="196">
        <v>0</v>
      </c>
      <c r="U29" s="196">
        <v>59.75</v>
      </c>
      <c r="V29" s="196">
        <v>8.75</v>
      </c>
      <c r="W29" s="196">
        <v>14.7</v>
      </c>
      <c r="X29" s="196">
        <v>62.33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270</v>
      </c>
      <c r="AF29" s="196">
        <v>0</v>
      </c>
      <c r="AG29" s="196">
        <v>0</v>
      </c>
      <c r="AH29" s="196">
        <v>0</v>
      </c>
      <c r="AI29" s="196">
        <v>122.16</v>
      </c>
      <c r="AJ29" s="196">
        <v>0</v>
      </c>
      <c r="AK29" s="196">
        <v>0</v>
      </c>
      <c r="AL29" s="196">
        <v>0</v>
      </c>
      <c r="AM29" s="196">
        <v>94.65</v>
      </c>
      <c r="AN29" s="196">
        <v>0</v>
      </c>
      <c r="AO29">
        <v>0</v>
      </c>
      <c r="AP29" s="196">
        <v>117.59</v>
      </c>
      <c r="AQ29" s="196">
        <v>38.11</v>
      </c>
      <c r="AR29" s="196">
        <v>0.54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487.42</v>
      </c>
      <c r="L30" s="196">
        <v>6.04</v>
      </c>
      <c r="M30" s="196">
        <v>61.34</v>
      </c>
      <c r="N30" s="196">
        <v>49.91</v>
      </c>
      <c r="O30" s="196">
        <v>35.25</v>
      </c>
      <c r="P30" s="196">
        <v>26.48</v>
      </c>
      <c r="Q30" s="196">
        <v>9.2200000000000006</v>
      </c>
      <c r="R30" s="196">
        <v>17.91</v>
      </c>
      <c r="S30" s="196">
        <v>11.15</v>
      </c>
      <c r="T30" s="196">
        <v>0</v>
      </c>
      <c r="U30" s="196">
        <v>59.75</v>
      </c>
      <c r="V30" s="196">
        <v>8.75</v>
      </c>
      <c r="W30" s="196">
        <v>14.7</v>
      </c>
      <c r="X30" s="196">
        <v>62.33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270</v>
      </c>
      <c r="AF30" s="196">
        <v>0</v>
      </c>
      <c r="AG30" s="196">
        <v>0</v>
      </c>
      <c r="AH30" s="196">
        <v>0</v>
      </c>
      <c r="AI30" s="196">
        <v>122.16</v>
      </c>
      <c r="AJ30" s="196">
        <v>0</v>
      </c>
      <c r="AK30" s="196">
        <v>0</v>
      </c>
      <c r="AL30" s="196">
        <v>0</v>
      </c>
      <c r="AM30" s="196">
        <v>94.65</v>
      </c>
      <c r="AN30" s="196">
        <v>0</v>
      </c>
      <c r="AO30">
        <v>0</v>
      </c>
      <c r="AP30" s="196">
        <v>117.59</v>
      </c>
      <c r="AQ30" s="196">
        <v>38.11</v>
      </c>
      <c r="AR30" s="196">
        <v>3.04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487.43</v>
      </c>
      <c r="L31" s="196">
        <v>6.04</v>
      </c>
      <c r="M31" s="196">
        <v>61.34</v>
      </c>
      <c r="N31" s="196">
        <v>49.91</v>
      </c>
      <c r="O31" s="196">
        <v>35.25</v>
      </c>
      <c r="P31" s="196">
        <v>26.48</v>
      </c>
      <c r="Q31" s="196">
        <v>9.2200000000000006</v>
      </c>
      <c r="R31" s="196">
        <v>17.91</v>
      </c>
      <c r="S31" s="196">
        <v>11.15</v>
      </c>
      <c r="T31" s="196">
        <v>0</v>
      </c>
      <c r="U31" s="196">
        <v>59.75</v>
      </c>
      <c r="V31" s="196">
        <v>8.75</v>
      </c>
      <c r="W31" s="196">
        <v>14.7</v>
      </c>
      <c r="X31" s="196">
        <v>62.33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270</v>
      </c>
      <c r="AF31" s="196">
        <v>0</v>
      </c>
      <c r="AG31" s="196">
        <v>0</v>
      </c>
      <c r="AH31" s="196">
        <v>0</v>
      </c>
      <c r="AI31" s="196">
        <v>122.16</v>
      </c>
      <c r="AJ31" s="196">
        <v>0</v>
      </c>
      <c r="AK31" s="196">
        <v>0</v>
      </c>
      <c r="AL31" s="196">
        <v>0</v>
      </c>
      <c r="AM31" s="196">
        <v>94.65</v>
      </c>
      <c r="AN31" s="196">
        <v>0</v>
      </c>
      <c r="AO31">
        <v>0</v>
      </c>
      <c r="AP31" s="196">
        <v>117.59</v>
      </c>
      <c r="AQ31" s="196">
        <v>38.11</v>
      </c>
      <c r="AR31" s="196">
        <v>7.53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487.43</v>
      </c>
      <c r="L32" s="196">
        <v>6.04</v>
      </c>
      <c r="M32" s="196">
        <v>61.34</v>
      </c>
      <c r="N32" s="196">
        <v>49.91</v>
      </c>
      <c r="O32" s="196">
        <v>35.25</v>
      </c>
      <c r="P32" s="196">
        <v>26.48</v>
      </c>
      <c r="Q32" s="196">
        <v>9.2200000000000006</v>
      </c>
      <c r="R32" s="196">
        <v>17.91</v>
      </c>
      <c r="S32" s="196">
        <v>11.15</v>
      </c>
      <c r="T32" s="196">
        <v>0</v>
      </c>
      <c r="U32" s="196">
        <v>59.75</v>
      </c>
      <c r="V32" s="196">
        <v>8.75</v>
      </c>
      <c r="W32" s="196">
        <v>14.7</v>
      </c>
      <c r="X32" s="196">
        <v>62.33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270</v>
      </c>
      <c r="AF32" s="196">
        <v>0</v>
      </c>
      <c r="AG32" s="196">
        <v>0</v>
      </c>
      <c r="AH32" s="196">
        <v>0</v>
      </c>
      <c r="AI32" s="196">
        <v>102.56</v>
      </c>
      <c r="AJ32" s="196">
        <v>0</v>
      </c>
      <c r="AK32" s="196">
        <v>0</v>
      </c>
      <c r="AL32" s="196">
        <v>0</v>
      </c>
      <c r="AM32" s="196">
        <v>94.65</v>
      </c>
      <c r="AN32" s="196">
        <v>0</v>
      </c>
      <c r="AO32">
        <v>0</v>
      </c>
      <c r="AP32" s="196">
        <v>117.59</v>
      </c>
      <c r="AQ32" s="196">
        <v>38.11</v>
      </c>
      <c r="AR32" s="196">
        <v>15.41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487.43</v>
      </c>
      <c r="L33" s="196">
        <v>6.04</v>
      </c>
      <c r="M33" s="196">
        <v>61.34</v>
      </c>
      <c r="N33" s="196">
        <v>49.91</v>
      </c>
      <c r="O33" s="196">
        <v>35.25</v>
      </c>
      <c r="P33" s="196">
        <v>26.48</v>
      </c>
      <c r="Q33" s="196">
        <v>9.2200000000000006</v>
      </c>
      <c r="R33" s="196">
        <v>17.91</v>
      </c>
      <c r="S33" s="196">
        <v>11.15</v>
      </c>
      <c r="T33" s="196">
        <v>0</v>
      </c>
      <c r="U33" s="196">
        <v>59.75</v>
      </c>
      <c r="V33" s="196">
        <v>8.75</v>
      </c>
      <c r="W33" s="196">
        <v>14.7</v>
      </c>
      <c r="X33" s="196">
        <v>62.33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270</v>
      </c>
      <c r="AF33" s="196">
        <v>0</v>
      </c>
      <c r="AG33" s="196">
        <v>0</v>
      </c>
      <c r="AH33" s="196">
        <v>0</v>
      </c>
      <c r="AI33" s="196">
        <v>102.56</v>
      </c>
      <c r="AJ33" s="196">
        <v>0</v>
      </c>
      <c r="AK33" s="196">
        <v>0</v>
      </c>
      <c r="AL33" s="196">
        <v>0</v>
      </c>
      <c r="AM33" s="196">
        <v>87.37</v>
      </c>
      <c r="AN33" s="196">
        <v>0</v>
      </c>
      <c r="AO33">
        <v>0</v>
      </c>
      <c r="AP33" s="196">
        <v>117.59</v>
      </c>
      <c r="AQ33" s="196">
        <v>38.11</v>
      </c>
      <c r="AR33" s="196">
        <v>27.86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487.43</v>
      </c>
      <c r="L34" s="196">
        <v>6.04</v>
      </c>
      <c r="M34" s="196">
        <v>61.34</v>
      </c>
      <c r="N34" s="196">
        <v>49.91</v>
      </c>
      <c r="O34" s="196">
        <v>35.25</v>
      </c>
      <c r="P34" s="196">
        <v>26.48</v>
      </c>
      <c r="Q34" s="196">
        <v>9.2200000000000006</v>
      </c>
      <c r="R34" s="196">
        <v>17.91</v>
      </c>
      <c r="S34" s="196">
        <v>11.15</v>
      </c>
      <c r="T34" s="196">
        <v>0</v>
      </c>
      <c r="U34" s="196">
        <v>59.75</v>
      </c>
      <c r="V34" s="196">
        <v>8.75</v>
      </c>
      <c r="W34" s="196">
        <v>14.7</v>
      </c>
      <c r="X34" s="196">
        <v>62.33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270</v>
      </c>
      <c r="AF34" s="196">
        <v>0</v>
      </c>
      <c r="AG34" s="196">
        <v>0</v>
      </c>
      <c r="AH34" s="196">
        <v>0</v>
      </c>
      <c r="AI34" s="196">
        <v>102.56</v>
      </c>
      <c r="AJ34" s="196">
        <v>0</v>
      </c>
      <c r="AK34" s="196">
        <v>0</v>
      </c>
      <c r="AL34" s="196">
        <v>0</v>
      </c>
      <c r="AM34" s="196">
        <v>87.37</v>
      </c>
      <c r="AN34" s="196">
        <v>0</v>
      </c>
      <c r="AO34">
        <v>0</v>
      </c>
      <c r="AP34" s="196">
        <v>117.59</v>
      </c>
      <c r="AQ34" s="196">
        <v>38.11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487.43</v>
      </c>
      <c r="L35" s="196">
        <v>6.04</v>
      </c>
      <c r="M35" s="196">
        <v>61.34</v>
      </c>
      <c r="N35" s="196">
        <v>49.91</v>
      </c>
      <c r="O35" s="196">
        <v>35.25</v>
      </c>
      <c r="P35" s="196">
        <v>26.48</v>
      </c>
      <c r="Q35" s="196">
        <v>9.2200000000000006</v>
      </c>
      <c r="R35" s="196">
        <v>17.91</v>
      </c>
      <c r="S35" s="196">
        <v>11.15</v>
      </c>
      <c r="T35" s="196">
        <v>0</v>
      </c>
      <c r="U35" s="196">
        <v>59.75</v>
      </c>
      <c r="V35" s="196">
        <v>8.75</v>
      </c>
      <c r="W35" s="196">
        <v>14.7</v>
      </c>
      <c r="X35" s="196">
        <v>62.33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270</v>
      </c>
      <c r="AF35" s="196">
        <v>0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72.81</v>
      </c>
      <c r="AN35" s="196">
        <v>0</v>
      </c>
      <c r="AO35">
        <v>0</v>
      </c>
      <c r="AP35" s="196">
        <v>117.59</v>
      </c>
      <c r="AQ35" s="196">
        <v>38.11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487.43</v>
      </c>
      <c r="L36" s="196">
        <v>6.04</v>
      </c>
      <c r="M36" s="196">
        <v>61.34</v>
      </c>
      <c r="N36" s="196">
        <v>49.91</v>
      </c>
      <c r="O36" s="196">
        <v>35.25</v>
      </c>
      <c r="P36" s="196">
        <v>26.48</v>
      </c>
      <c r="Q36" s="196">
        <v>9.2200000000000006</v>
      </c>
      <c r="R36" s="196">
        <v>17.91</v>
      </c>
      <c r="S36" s="196">
        <v>11.15</v>
      </c>
      <c r="T36" s="196">
        <v>0</v>
      </c>
      <c r="U36" s="196">
        <v>59.75</v>
      </c>
      <c r="V36" s="196">
        <v>8.75</v>
      </c>
      <c r="W36" s="196">
        <v>14.7</v>
      </c>
      <c r="X36" s="196">
        <v>62.33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270</v>
      </c>
      <c r="AF36" s="196">
        <v>0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72.81</v>
      </c>
      <c r="AN36" s="196">
        <v>0</v>
      </c>
      <c r="AO36">
        <v>0</v>
      </c>
      <c r="AP36" s="196">
        <v>117.59</v>
      </c>
      <c r="AQ36" s="196">
        <v>38.11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487.43</v>
      </c>
      <c r="L37" s="196">
        <v>6.04</v>
      </c>
      <c r="M37" s="196">
        <v>61.34</v>
      </c>
      <c r="N37" s="196">
        <v>49.91</v>
      </c>
      <c r="O37" s="196">
        <v>35.25</v>
      </c>
      <c r="P37" s="196">
        <v>26.48</v>
      </c>
      <c r="Q37" s="196">
        <v>9.2200000000000006</v>
      </c>
      <c r="R37" s="196">
        <v>17.91</v>
      </c>
      <c r="S37" s="196">
        <v>11.15</v>
      </c>
      <c r="T37" s="196">
        <v>0</v>
      </c>
      <c r="U37" s="196">
        <v>59.75</v>
      </c>
      <c r="V37" s="196">
        <v>8.75</v>
      </c>
      <c r="W37" s="196">
        <v>14.7</v>
      </c>
      <c r="X37" s="196">
        <v>62.33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270</v>
      </c>
      <c r="AF37" s="196">
        <v>0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72.81</v>
      </c>
      <c r="AN37" s="196">
        <v>0</v>
      </c>
      <c r="AO37">
        <v>0</v>
      </c>
      <c r="AP37" s="196">
        <v>117.59</v>
      </c>
      <c r="AQ37" s="196">
        <v>38.11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487.43</v>
      </c>
      <c r="L38" s="196">
        <v>6.04</v>
      </c>
      <c r="M38" s="196">
        <v>61.34</v>
      </c>
      <c r="N38" s="196">
        <v>49.91</v>
      </c>
      <c r="O38" s="196">
        <v>35.25</v>
      </c>
      <c r="P38" s="196">
        <v>26.48</v>
      </c>
      <c r="Q38" s="196">
        <v>9.2200000000000006</v>
      </c>
      <c r="R38" s="196">
        <v>17.91</v>
      </c>
      <c r="S38" s="196">
        <v>11.15</v>
      </c>
      <c r="T38" s="196">
        <v>0</v>
      </c>
      <c r="U38" s="196">
        <v>59.75</v>
      </c>
      <c r="V38" s="196">
        <v>8.75</v>
      </c>
      <c r="W38" s="196">
        <v>14.7</v>
      </c>
      <c r="X38" s="196">
        <v>62.33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270</v>
      </c>
      <c r="AF38" s="196">
        <v>0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72.81</v>
      </c>
      <c r="AN38" s="196">
        <v>0</v>
      </c>
      <c r="AO38">
        <v>0</v>
      </c>
      <c r="AP38" s="196">
        <v>117.59</v>
      </c>
      <c r="AQ38" s="196">
        <v>38.11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487.43</v>
      </c>
      <c r="L39" s="196">
        <v>6.04</v>
      </c>
      <c r="M39" s="196">
        <v>61.34</v>
      </c>
      <c r="N39" s="196">
        <v>49.91</v>
      </c>
      <c r="O39" s="196">
        <v>35.25</v>
      </c>
      <c r="P39" s="196">
        <v>26.48</v>
      </c>
      <c r="Q39" s="196">
        <v>9.2200000000000006</v>
      </c>
      <c r="R39" s="196">
        <v>17.91</v>
      </c>
      <c r="S39" s="196">
        <v>11.15</v>
      </c>
      <c r="T39" s="196">
        <v>0</v>
      </c>
      <c r="U39" s="196">
        <v>59.75</v>
      </c>
      <c r="V39" s="196">
        <v>8.75</v>
      </c>
      <c r="W39" s="196">
        <v>8.08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270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117.59</v>
      </c>
      <c r="AQ39" s="196">
        <v>38.11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487.43</v>
      </c>
      <c r="L40" s="196">
        <v>6.04</v>
      </c>
      <c r="M40" s="196">
        <v>61.34</v>
      </c>
      <c r="N40" s="196">
        <v>49.91</v>
      </c>
      <c r="O40" s="196">
        <v>35.25</v>
      </c>
      <c r="P40" s="196">
        <v>26.48</v>
      </c>
      <c r="Q40" s="196">
        <v>9.2200000000000006</v>
      </c>
      <c r="R40" s="196">
        <v>17.91</v>
      </c>
      <c r="S40" s="196">
        <v>11.15</v>
      </c>
      <c r="T40" s="196">
        <v>0</v>
      </c>
      <c r="U40" s="196">
        <v>59.75</v>
      </c>
      <c r="V40" s="196">
        <v>8.75</v>
      </c>
      <c r="W40" s="196">
        <v>8.08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270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117.59</v>
      </c>
      <c r="AQ40" s="196">
        <v>38.11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487.43</v>
      </c>
      <c r="L41" s="196">
        <v>6.04</v>
      </c>
      <c r="M41" s="196">
        <v>61.34</v>
      </c>
      <c r="N41" s="196">
        <v>49.91</v>
      </c>
      <c r="O41" s="196">
        <v>35.25</v>
      </c>
      <c r="P41" s="196">
        <v>26.48</v>
      </c>
      <c r="Q41" s="196">
        <v>9.2200000000000006</v>
      </c>
      <c r="R41" s="196">
        <v>17.91</v>
      </c>
      <c r="S41" s="196">
        <v>11.15</v>
      </c>
      <c r="T41" s="196">
        <v>0</v>
      </c>
      <c r="U41" s="196">
        <v>59.75</v>
      </c>
      <c r="V41" s="196">
        <v>8.75</v>
      </c>
      <c r="W41" s="196">
        <v>8.08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270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117.59</v>
      </c>
      <c r="AQ41" s="196">
        <v>38.11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487.43</v>
      </c>
      <c r="L42" s="196">
        <v>6.04</v>
      </c>
      <c r="M42" s="196">
        <v>61.34</v>
      </c>
      <c r="N42" s="196">
        <v>49.91</v>
      </c>
      <c r="O42" s="196">
        <v>35.25</v>
      </c>
      <c r="P42" s="196">
        <v>26.48</v>
      </c>
      <c r="Q42" s="196">
        <v>9.2200000000000006</v>
      </c>
      <c r="R42" s="196">
        <v>17.91</v>
      </c>
      <c r="S42" s="196">
        <v>11.15</v>
      </c>
      <c r="T42" s="196">
        <v>0</v>
      </c>
      <c r="U42" s="196">
        <v>59.75</v>
      </c>
      <c r="V42" s="196">
        <v>8.75</v>
      </c>
      <c r="W42" s="196">
        <v>8.08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270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117.59</v>
      </c>
      <c r="AQ42" s="196">
        <v>38.11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487.43</v>
      </c>
      <c r="L43" s="196">
        <v>6.04</v>
      </c>
      <c r="M43" s="196">
        <v>61.34</v>
      </c>
      <c r="N43" s="196">
        <v>49.91</v>
      </c>
      <c r="O43" s="196">
        <v>35.25</v>
      </c>
      <c r="P43" s="196">
        <v>26.48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59.75</v>
      </c>
      <c r="V43" s="196">
        <v>8.75</v>
      </c>
      <c r="W43" s="196">
        <v>8.08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270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104.29</v>
      </c>
      <c r="AQ43" s="196">
        <v>38.11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487.43</v>
      </c>
      <c r="L44" s="196">
        <v>6.04</v>
      </c>
      <c r="M44" s="196">
        <v>61.34</v>
      </c>
      <c r="N44" s="196">
        <v>49.91</v>
      </c>
      <c r="O44" s="196">
        <v>35.25</v>
      </c>
      <c r="P44" s="196">
        <v>26.48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59.75</v>
      </c>
      <c r="V44" s="196">
        <v>8.75</v>
      </c>
      <c r="W44" s="196">
        <v>8.08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270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104.29</v>
      </c>
      <c r="AQ44" s="196">
        <v>38.11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487.43</v>
      </c>
      <c r="L45" s="196">
        <v>6.04</v>
      </c>
      <c r="M45" s="196">
        <v>61.34</v>
      </c>
      <c r="N45" s="196">
        <v>49.91</v>
      </c>
      <c r="O45" s="196">
        <v>35.25</v>
      </c>
      <c r="P45" s="196">
        <v>26.48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59.75</v>
      </c>
      <c r="V45" s="196">
        <v>8.75</v>
      </c>
      <c r="W45" s="196">
        <v>8.08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270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104.29</v>
      </c>
      <c r="AQ45" s="196">
        <v>38.11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487.43</v>
      </c>
      <c r="L46" s="196">
        <v>6.04</v>
      </c>
      <c r="M46" s="196">
        <v>61.34</v>
      </c>
      <c r="N46" s="196">
        <v>49.91</v>
      </c>
      <c r="O46" s="196">
        <v>35.25</v>
      </c>
      <c r="P46" s="196">
        <v>26.48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59.75</v>
      </c>
      <c r="V46" s="196">
        <v>8.75</v>
      </c>
      <c r="W46" s="196">
        <v>8.08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270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104.29</v>
      </c>
      <c r="AQ46" s="196">
        <v>38.11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487.43</v>
      </c>
      <c r="L47" s="196">
        <v>6.04</v>
      </c>
      <c r="M47" s="196">
        <v>61.34</v>
      </c>
      <c r="N47" s="196">
        <v>49.91</v>
      </c>
      <c r="O47" s="196">
        <v>35.25</v>
      </c>
      <c r="P47" s="196">
        <v>26.48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59.75</v>
      </c>
      <c r="V47" s="196">
        <v>8.75</v>
      </c>
      <c r="W47" s="196">
        <v>8.08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270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104.29</v>
      </c>
      <c r="AQ47" s="196">
        <v>38.11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487.43</v>
      </c>
      <c r="L48" s="196">
        <v>6.04</v>
      </c>
      <c r="M48" s="196">
        <v>61.34</v>
      </c>
      <c r="N48" s="196">
        <v>49.91</v>
      </c>
      <c r="O48" s="196">
        <v>35.25</v>
      </c>
      <c r="P48" s="196">
        <v>26.48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59.75</v>
      </c>
      <c r="V48" s="196">
        <v>8.75</v>
      </c>
      <c r="W48" s="196">
        <v>8.08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270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104.29</v>
      </c>
      <c r="AQ48" s="196">
        <v>38.11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487.43</v>
      </c>
      <c r="L49" s="196">
        <v>6.04</v>
      </c>
      <c r="M49" s="196">
        <v>61.34</v>
      </c>
      <c r="N49" s="196">
        <v>49.91</v>
      </c>
      <c r="O49" s="196">
        <v>35.25</v>
      </c>
      <c r="P49" s="196">
        <v>26.48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59.75</v>
      </c>
      <c r="V49" s="196">
        <v>8.75</v>
      </c>
      <c r="W49" s="196">
        <v>7.96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270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104.29</v>
      </c>
      <c r="AQ49" s="196">
        <v>38.11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487.43</v>
      </c>
      <c r="L50" s="196">
        <v>6.04</v>
      </c>
      <c r="M50" s="196">
        <v>61.34</v>
      </c>
      <c r="N50" s="196">
        <v>49.91</v>
      </c>
      <c r="O50" s="196">
        <v>35.25</v>
      </c>
      <c r="P50" s="196">
        <v>26.48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59.75</v>
      </c>
      <c r="V50" s="196">
        <v>8.75</v>
      </c>
      <c r="W50" s="196">
        <v>9.3699999999999992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270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104.29</v>
      </c>
      <c r="AQ50" s="196">
        <v>38.11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487.43</v>
      </c>
      <c r="L51" s="196">
        <v>6.04</v>
      </c>
      <c r="M51" s="196">
        <v>61.34</v>
      </c>
      <c r="N51" s="196">
        <v>49.91</v>
      </c>
      <c r="O51" s="196">
        <v>35.25</v>
      </c>
      <c r="P51" s="196">
        <v>26.48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59.75</v>
      </c>
      <c r="V51" s="196">
        <v>8.51</v>
      </c>
      <c r="W51" s="196">
        <v>11.57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270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104.29</v>
      </c>
      <c r="AQ51" s="196">
        <v>38.11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487.43</v>
      </c>
      <c r="L52" s="196">
        <v>6.04</v>
      </c>
      <c r="M52" s="196">
        <v>61.34</v>
      </c>
      <c r="N52" s="196">
        <v>49.91</v>
      </c>
      <c r="O52" s="196">
        <v>35.25</v>
      </c>
      <c r="P52" s="196">
        <v>26.48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59.75</v>
      </c>
      <c r="V52" s="196">
        <v>8.51</v>
      </c>
      <c r="W52" s="196">
        <v>13.96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270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104.29</v>
      </c>
      <c r="AQ52" s="196">
        <v>38.11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487.43</v>
      </c>
      <c r="L53" s="196">
        <v>56.04</v>
      </c>
      <c r="M53" s="196">
        <v>61.34</v>
      </c>
      <c r="N53" s="196">
        <v>49.91</v>
      </c>
      <c r="O53" s="196">
        <v>35.25</v>
      </c>
      <c r="P53" s="196">
        <v>26.48</v>
      </c>
      <c r="Q53" s="196">
        <v>9.2200000000000006</v>
      </c>
      <c r="R53" s="196">
        <v>17.91</v>
      </c>
      <c r="S53" s="196">
        <v>11.15</v>
      </c>
      <c r="T53" s="196">
        <v>0</v>
      </c>
      <c r="U53" s="196">
        <v>59.75</v>
      </c>
      <c r="V53" s="196">
        <v>8.51</v>
      </c>
      <c r="W53" s="196">
        <v>13.96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270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104.29</v>
      </c>
      <c r="AQ53" s="196">
        <v>38.11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487.42</v>
      </c>
      <c r="L54" s="196">
        <v>56.04</v>
      </c>
      <c r="M54" s="196">
        <v>61.34</v>
      </c>
      <c r="N54" s="196">
        <v>49.91</v>
      </c>
      <c r="O54" s="196">
        <v>35.25</v>
      </c>
      <c r="P54" s="196">
        <v>26.48</v>
      </c>
      <c r="Q54" s="196">
        <v>9.2200000000000006</v>
      </c>
      <c r="R54" s="196">
        <v>17.91</v>
      </c>
      <c r="S54" s="196">
        <v>11.15</v>
      </c>
      <c r="T54" s="196">
        <v>0</v>
      </c>
      <c r="U54" s="196">
        <v>59.75</v>
      </c>
      <c r="V54" s="196">
        <v>8.51</v>
      </c>
      <c r="W54" s="196">
        <v>13.96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270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104.29</v>
      </c>
      <c r="AQ54" s="196">
        <v>38.11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487.64</v>
      </c>
      <c r="L55" s="196">
        <v>31.81</v>
      </c>
      <c r="M55" s="196">
        <v>61.34</v>
      </c>
      <c r="N55" s="196">
        <v>49.91</v>
      </c>
      <c r="O55" s="196">
        <v>35.25</v>
      </c>
      <c r="P55" s="196">
        <v>26.48</v>
      </c>
      <c r="Q55" s="196">
        <v>9.2200000000000006</v>
      </c>
      <c r="R55" s="196">
        <v>17.91</v>
      </c>
      <c r="S55" s="196">
        <v>11.15</v>
      </c>
      <c r="T55" s="196">
        <v>0</v>
      </c>
      <c r="U55" s="196">
        <v>59.75</v>
      </c>
      <c r="V55" s="196">
        <v>8.51</v>
      </c>
      <c r="W55" s="196">
        <v>13.96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270</v>
      </c>
      <c r="AF55" s="196">
        <v>0</v>
      </c>
      <c r="AG55" s="196">
        <v>0</v>
      </c>
      <c r="AH55" s="196">
        <v>0</v>
      </c>
      <c r="AI55" s="196">
        <v>80.930000000000007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104.29</v>
      </c>
      <c r="AQ55" s="196">
        <v>38.11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487.64</v>
      </c>
      <c r="L56" s="196">
        <v>6.04</v>
      </c>
      <c r="M56" s="196">
        <v>61.34</v>
      </c>
      <c r="N56" s="196">
        <v>49.91</v>
      </c>
      <c r="O56" s="196">
        <v>35.25</v>
      </c>
      <c r="P56" s="196">
        <v>26.48</v>
      </c>
      <c r="Q56" s="196">
        <v>9.2200000000000006</v>
      </c>
      <c r="R56" s="196">
        <v>18.02</v>
      </c>
      <c r="S56" s="196">
        <v>11.15</v>
      </c>
      <c r="T56" s="196">
        <v>0</v>
      </c>
      <c r="U56" s="196">
        <v>59.75</v>
      </c>
      <c r="V56" s="196">
        <v>8.7100000000000009</v>
      </c>
      <c r="W56" s="196">
        <v>13.96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270</v>
      </c>
      <c r="AF56" s="196">
        <v>0</v>
      </c>
      <c r="AG56" s="196">
        <v>0</v>
      </c>
      <c r="AH56" s="196">
        <v>0</v>
      </c>
      <c r="AI56" s="196">
        <v>80.930000000000007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104.29</v>
      </c>
      <c r="AQ56" s="196">
        <v>38.11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487.64</v>
      </c>
      <c r="L57" s="196">
        <v>5.09</v>
      </c>
      <c r="M57" s="196">
        <v>61.34</v>
      </c>
      <c r="N57" s="196">
        <v>49.91</v>
      </c>
      <c r="O57" s="196">
        <v>35.25</v>
      </c>
      <c r="P57" s="196">
        <v>26.48</v>
      </c>
      <c r="Q57" s="196">
        <v>9.2200000000000006</v>
      </c>
      <c r="R57" s="196">
        <v>17.899999999999999</v>
      </c>
      <c r="S57" s="196">
        <v>11.15</v>
      </c>
      <c r="T57" s="196">
        <v>0</v>
      </c>
      <c r="U57" s="196">
        <v>59.75</v>
      </c>
      <c r="V57" s="196">
        <v>8.51</v>
      </c>
      <c r="W57" s="196">
        <v>13.96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270</v>
      </c>
      <c r="AF57" s="196">
        <v>0</v>
      </c>
      <c r="AG57" s="196">
        <v>0</v>
      </c>
      <c r="AH57" s="196">
        <v>0</v>
      </c>
      <c r="AI57" s="196">
        <v>80.930000000000007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104.29</v>
      </c>
      <c r="AQ57" s="196">
        <v>38.11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487.64</v>
      </c>
      <c r="L58" s="196">
        <v>6.04</v>
      </c>
      <c r="M58" s="196">
        <v>61.34</v>
      </c>
      <c r="N58" s="196">
        <v>49.91</v>
      </c>
      <c r="O58" s="196">
        <v>35.25</v>
      </c>
      <c r="P58" s="196">
        <v>26.48</v>
      </c>
      <c r="Q58" s="196">
        <v>9.2200000000000006</v>
      </c>
      <c r="R58" s="196">
        <v>17.91</v>
      </c>
      <c r="S58" s="196">
        <v>11.15</v>
      </c>
      <c r="T58" s="196">
        <v>0</v>
      </c>
      <c r="U58" s="196">
        <v>59.75</v>
      </c>
      <c r="V58" s="196">
        <v>8.51</v>
      </c>
      <c r="W58" s="196">
        <v>13.96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270</v>
      </c>
      <c r="AF58" s="196">
        <v>0</v>
      </c>
      <c r="AG58" s="196">
        <v>0</v>
      </c>
      <c r="AH58" s="196">
        <v>0</v>
      </c>
      <c r="AI58" s="196">
        <v>80.930000000000007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104.29</v>
      </c>
      <c r="AQ58" s="196">
        <v>38.11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487.64</v>
      </c>
      <c r="L59" s="196">
        <v>6.04</v>
      </c>
      <c r="M59" s="196">
        <v>61.34</v>
      </c>
      <c r="N59" s="196">
        <v>49.91</v>
      </c>
      <c r="O59" s="196">
        <v>35.25</v>
      </c>
      <c r="P59" s="196">
        <v>26.48</v>
      </c>
      <c r="Q59" s="196">
        <v>9.2200000000000006</v>
      </c>
      <c r="R59" s="196">
        <v>17.91</v>
      </c>
      <c r="S59" s="196">
        <v>11.15</v>
      </c>
      <c r="T59" s="196">
        <v>0</v>
      </c>
      <c r="U59" s="196">
        <v>59.75</v>
      </c>
      <c r="V59" s="196">
        <v>8.51</v>
      </c>
      <c r="W59" s="196">
        <v>13.96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270</v>
      </c>
      <c r="AF59" s="196">
        <v>0</v>
      </c>
      <c r="AG59" s="196">
        <v>0</v>
      </c>
      <c r="AH59" s="196">
        <v>0</v>
      </c>
      <c r="AI59" s="196">
        <v>80.930000000000007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104.29</v>
      </c>
      <c r="AQ59" s="196">
        <v>38.11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487.64</v>
      </c>
      <c r="L60" s="196">
        <v>6.04</v>
      </c>
      <c r="M60" s="196">
        <v>61.34</v>
      </c>
      <c r="N60" s="196">
        <v>49.91</v>
      </c>
      <c r="O60" s="196">
        <v>35.25</v>
      </c>
      <c r="P60" s="196">
        <v>26.48</v>
      </c>
      <c r="Q60" s="196">
        <v>9.2200000000000006</v>
      </c>
      <c r="R60" s="196">
        <v>18.02</v>
      </c>
      <c r="S60" s="196">
        <v>11.15</v>
      </c>
      <c r="T60" s="196">
        <v>0</v>
      </c>
      <c r="U60" s="196">
        <v>59.75</v>
      </c>
      <c r="V60" s="196">
        <v>8.51</v>
      </c>
      <c r="W60" s="196">
        <v>13.96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270</v>
      </c>
      <c r="AF60" s="196">
        <v>0</v>
      </c>
      <c r="AG60" s="196">
        <v>0</v>
      </c>
      <c r="AH60" s="196">
        <v>0</v>
      </c>
      <c r="AI60" s="196">
        <v>80.930000000000007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104.29</v>
      </c>
      <c r="AQ60" s="196">
        <v>38.11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487.64</v>
      </c>
      <c r="L61" s="196">
        <v>6.05</v>
      </c>
      <c r="M61" s="196">
        <v>61.34</v>
      </c>
      <c r="N61" s="196">
        <v>49.91</v>
      </c>
      <c r="O61" s="196">
        <v>35.25</v>
      </c>
      <c r="P61" s="196">
        <v>26.48</v>
      </c>
      <c r="Q61" s="196">
        <v>9.27</v>
      </c>
      <c r="R61" s="196">
        <v>18.02</v>
      </c>
      <c r="S61" s="196">
        <v>11.22</v>
      </c>
      <c r="T61" s="196">
        <v>0</v>
      </c>
      <c r="U61" s="196">
        <v>59.75</v>
      </c>
      <c r="V61" s="196">
        <v>8.34</v>
      </c>
      <c r="W61" s="196">
        <v>13.96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270</v>
      </c>
      <c r="AF61" s="196">
        <v>0</v>
      </c>
      <c r="AG61" s="196">
        <v>0</v>
      </c>
      <c r="AH61" s="196">
        <v>0</v>
      </c>
      <c r="AI61" s="196">
        <v>80.930000000000007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104.29</v>
      </c>
      <c r="AQ61" s="196">
        <v>38.11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487.63</v>
      </c>
      <c r="L62" s="196">
        <v>6.04</v>
      </c>
      <c r="M62" s="196">
        <v>61.34</v>
      </c>
      <c r="N62" s="196">
        <v>49.91</v>
      </c>
      <c r="O62" s="196">
        <v>35.25</v>
      </c>
      <c r="P62" s="196">
        <v>26.48</v>
      </c>
      <c r="Q62" s="196">
        <v>8.14</v>
      </c>
      <c r="R62" s="196">
        <v>17.91</v>
      </c>
      <c r="S62" s="196">
        <v>10.01</v>
      </c>
      <c r="T62" s="196">
        <v>0</v>
      </c>
      <c r="U62" s="196">
        <v>59.75</v>
      </c>
      <c r="V62" s="196">
        <v>8.51</v>
      </c>
      <c r="W62" s="196">
        <v>13.96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270</v>
      </c>
      <c r="AF62" s="196">
        <v>0</v>
      </c>
      <c r="AG62" s="196">
        <v>0</v>
      </c>
      <c r="AH62" s="196">
        <v>0</v>
      </c>
      <c r="AI62" s="196">
        <v>80.930000000000007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104.29</v>
      </c>
      <c r="AQ62" s="196">
        <v>38.11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487.63</v>
      </c>
      <c r="L63" s="196">
        <v>6.04</v>
      </c>
      <c r="M63" s="196">
        <v>61.34</v>
      </c>
      <c r="N63" s="196">
        <v>49.91</v>
      </c>
      <c r="O63" s="196">
        <v>35.25</v>
      </c>
      <c r="P63" s="196">
        <v>26.48</v>
      </c>
      <c r="Q63" s="196">
        <v>8.14</v>
      </c>
      <c r="R63" s="196">
        <v>17.91</v>
      </c>
      <c r="S63" s="196">
        <v>10.67</v>
      </c>
      <c r="T63" s="196">
        <v>0</v>
      </c>
      <c r="U63" s="196">
        <v>59.75</v>
      </c>
      <c r="V63" s="196">
        <v>8.51</v>
      </c>
      <c r="W63" s="196">
        <v>13.96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270</v>
      </c>
      <c r="AF63" s="196">
        <v>0</v>
      </c>
      <c r="AG63" s="196">
        <v>0</v>
      </c>
      <c r="AH63" s="196">
        <v>0</v>
      </c>
      <c r="AI63" s="196">
        <v>80.930000000000007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104.29</v>
      </c>
      <c r="AQ63" s="196">
        <v>38.11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487.63</v>
      </c>
      <c r="L64" s="196">
        <v>6.04</v>
      </c>
      <c r="M64" s="196">
        <v>61.34</v>
      </c>
      <c r="N64" s="196">
        <v>49.91</v>
      </c>
      <c r="O64" s="196">
        <v>35.25</v>
      </c>
      <c r="P64" s="196">
        <v>26.48</v>
      </c>
      <c r="Q64" s="196">
        <v>8.14</v>
      </c>
      <c r="R64" s="196">
        <v>17.91</v>
      </c>
      <c r="S64" s="196">
        <v>11.15</v>
      </c>
      <c r="T64" s="196">
        <v>0</v>
      </c>
      <c r="U64" s="196">
        <v>59.75</v>
      </c>
      <c r="V64" s="196">
        <v>8.51</v>
      </c>
      <c r="W64" s="196">
        <v>13.96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270</v>
      </c>
      <c r="AF64" s="196">
        <v>0</v>
      </c>
      <c r="AG64" s="196">
        <v>0</v>
      </c>
      <c r="AH64" s="196">
        <v>0</v>
      </c>
      <c r="AI64" s="196">
        <v>80.930000000000007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104.29</v>
      </c>
      <c r="AQ64" s="196">
        <v>38.11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487.63</v>
      </c>
      <c r="L65" s="196">
        <v>6.04</v>
      </c>
      <c r="M65" s="196">
        <v>61.34</v>
      </c>
      <c r="N65" s="196">
        <v>49.91</v>
      </c>
      <c r="O65" s="196">
        <v>35.25</v>
      </c>
      <c r="P65" s="196">
        <v>26.48</v>
      </c>
      <c r="Q65" s="196">
        <v>8.14</v>
      </c>
      <c r="R65" s="196">
        <v>17.91</v>
      </c>
      <c r="S65" s="196">
        <v>11.15</v>
      </c>
      <c r="T65" s="196">
        <v>0</v>
      </c>
      <c r="U65" s="196">
        <v>59.75</v>
      </c>
      <c r="V65" s="196">
        <v>8.51</v>
      </c>
      <c r="W65" s="196">
        <v>13.96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270</v>
      </c>
      <c r="AF65" s="196">
        <v>0</v>
      </c>
      <c r="AG65" s="196">
        <v>0</v>
      </c>
      <c r="AH65" s="196">
        <v>0</v>
      </c>
      <c r="AI65" s="196">
        <v>80.930000000000007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104.29</v>
      </c>
      <c r="AQ65" s="196">
        <v>38.11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487.64</v>
      </c>
      <c r="L66" s="196">
        <v>6.04</v>
      </c>
      <c r="M66" s="196">
        <v>61.34</v>
      </c>
      <c r="N66" s="196">
        <v>49.91</v>
      </c>
      <c r="O66" s="196">
        <v>35.25</v>
      </c>
      <c r="P66" s="196">
        <v>26.48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59.75</v>
      </c>
      <c r="V66" s="196">
        <v>8.51</v>
      </c>
      <c r="W66" s="196">
        <v>13.96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270</v>
      </c>
      <c r="AF66" s="196">
        <v>0</v>
      </c>
      <c r="AG66" s="196">
        <v>0</v>
      </c>
      <c r="AH66" s="196">
        <v>0</v>
      </c>
      <c r="AI66" s="196">
        <v>115.93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104.29</v>
      </c>
      <c r="AQ66" s="196">
        <v>38.11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487.43</v>
      </c>
      <c r="L67" s="196">
        <v>6.04</v>
      </c>
      <c r="M67" s="196">
        <v>61.34</v>
      </c>
      <c r="N67" s="196">
        <v>49.91</v>
      </c>
      <c r="O67" s="196">
        <v>35.25</v>
      </c>
      <c r="P67" s="196">
        <v>26.48</v>
      </c>
      <c r="Q67" s="196">
        <v>9.2200000000000006</v>
      </c>
      <c r="R67" s="196">
        <v>17.91</v>
      </c>
      <c r="S67" s="196">
        <v>11.15</v>
      </c>
      <c r="T67" s="196">
        <v>0</v>
      </c>
      <c r="U67" s="196">
        <v>59.75</v>
      </c>
      <c r="V67" s="196">
        <v>8.51</v>
      </c>
      <c r="W67" s="196">
        <v>13.96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270</v>
      </c>
      <c r="AF67" s="196">
        <v>0</v>
      </c>
      <c r="AG67" s="196">
        <v>0</v>
      </c>
      <c r="AH67" s="196">
        <v>0</v>
      </c>
      <c r="AI67" s="196">
        <v>108.73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104.29</v>
      </c>
      <c r="AQ67" s="196">
        <v>38.11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487.43</v>
      </c>
      <c r="L68" s="196">
        <v>6.04</v>
      </c>
      <c r="M68" s="196">
        <v>61.34</v>
      </c>
      <c r="N68" s="196">
        <v>49.91</v>
      </c>
      <c r="O68" s="196">
        <v>35.25</v>
      </c>
      <c r="P68" s="196">
        <v>26.48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59.75</v>
      </c>
      <c r="V68" s="196">
        <v>8.51</v>
      </c>
      <c r="W68" s="196">
        <v>13.96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270</v>
      </c>
      <c r="AF68" s="196">
        <v>0</v>
      </c>
      <c r="AG68" s="196">
        <v>0</v>
      </c>
      <c r="AH68" s="196">
        <v>0</v>
      </c>
      <c r="AI68" s="196">
        <v>80.930000000000007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104.29</v>
      </c>
      <c r="AQ68" s="196">
        <v>38.11</v>
      </c>
      <c r="AR68" s="196">
        <v>42.14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487.43</v>
      </c>
      <c r="L69" s="196">
        <v>6.04</v>
      </c>
      <c r="M69" s="196">
        <v>61.34</v>
      </c>
      <c r="N69" s="196">
        <v>49.91</v>
      </c>
      <c r="O69" s="196">
        <v>35.25</v>
      </c>
      <c r="P69" s="196">
        <v>26.48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59.75</v>
      </c>
      <c r="V69" s="196">
        <v>8.51</v>
      </c>
      <c r="W69" s="196">
        <v>13.96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270</v>
      </c>
      <c r="AF69" s="196">
        <v>0</v>
      </c>
      <c r="AG69" s="196">
        <v>0</v>
      </c>
      <c r="AH69" s="196">
        <v>0</v>
      </c>
      <c r="AI69" s="196">
        <v>80.930000000000007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104.29</v>
      </c>
      <c r="AQ69" s="196">
        <v>38.11</v>
      </c>
      <c r="AR69" s="196">
        <v>33.71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487.43</v>
      </c>
      <c r="L70" s="196">
        <v>6.04</v>
      </c>
      <c r="M70" s="196">
        <v>61.34</v>
      </c>
      <c r="N70" s="196">
        <v>49.91</v>
      </c>
      <c r="O70" s="196">
        <v>35.25</v>
      </c>
      <c r="P70" s="196">
        <v>26.48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59.75</v>
      </c>
      <c r="V70" s="196">
        <v>8.51</v>
      </c>
      <c r="W70" s="196">
        <v>13.96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270</v>
      </c>
      <c r="AF70" s="196">
        <v>0</v>
      </c>
      <c r="AG70" s="196">
        <v>0</v>
      </c>
      <c r="AH70" s="196">
        <v>0</v>
      </c>
      <c r="AI70" s="196">
        <v>80.930000000000007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104.29</v>
      </c>
      <c r="AQ70" s="196">
        <v>38.11</v>
      </c>
      <c r="AR70" s="196">
        <v>20.93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487.43</v>
      </c>
      <c r="L71" s="196">
        <v>6.04</v>
      </c>
      <c r="M71" s="196">
        <v>61.34</v>
      </c>
      <c r="N71" s="196">
        <v>49.91</v>
      </c>
      <c r="O71" s="196">
        <v>35.25</v>
      </c>
      <c r="P71" s="196">
        <v>26.48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59.75</v>
      </c>
      <c r="V71" s="196">
        <v>8.57</v>
      </c>
      <c r="W71" s="196">
        <v>13.96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270</v>
      </c>
      <c r="AF71" s="196">
        <v>0</v>
      </c>
      <c r="AG71" s="196">
        <v>0</v>
      </c>
      <c r="AH71" s="196">
        <v>0</v>
      </c>
      <c r="AI71" s="196">
        <v>80.930000000000007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104.29</v>
      </c>
      <c r="AQ71" s="196">
        <v>38.11</v>
      </c>
      <c r="AR71" s="196">
        <v>10.82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487.43</v>
      </c>
      <c r="L72" s="196">
        <v>6.04</v>
      </c>
      <c r="M72" s="196">
        <v>61.34</v>
      </c>
      <c r="N72" s="196">
        <v>49.91</v>
      </c>
      <c r="O72" s="196">
        <v>35.25</v>
      </c>
      <c r="P72" s="196">
        <v>26.48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59.75</v>
      </c>
      <c r="V72" s="196">
        <v>8.57</v>
      </c>
      <c r="W72" s="196">
        <v>13.96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270</v>
      </c>
      <c r="AF72" s="196">
        <v>0</v>
      </c>
      <c r="AG72" s="196">
        <v>0</v>
      </c>
      <c r="AH72" s="196">
        <v>0</v>
      </c>
      <c r="AI72" s="196">
        <v>80.930000000000007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104.29</v>
      </c>
      <c r="AQ72" s="196">
        <v>38.11</v>
      </c>
      <c r="AR72" s="196">
        <v>3.39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487.43</v>
      </c>
      <c r="L73" s="196">
        <v>6.04</v>
      </c>
      <c r="M73" s="196">
        <v>61.34</v>
      </c>
      <c r="N73" s="196">
        <v>49.91</v>
      </c>
      <c r="O73" s="196">
        <v>35.25</v>
      </c>
      <c r="P73" s="196">
        <v>26.48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59.75</v>
      </c>
      <c r="V73" s="196">
        <v>8.57</v>
      </c>
      <c r="W73" s="196">
        <v>13.96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270</v>
      </c>
      <c r="AF73" s="196">
        <v>0</v>
      </c>
      <c r="AG73" s="196">
        <v>0</v>
      </c>
      <c r="AH73" s="196">
        <v>0</v>
      </c>
      <c r="AI73" s="196">
        <v>80.930000000000007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104.29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487.43</v>
      </c>
      <c r="L74" s="196">
        <v>6.04</v>
      </c>
      <c r="M74" s="196">
        <v>61.34</v>
      </c>
      <c r="N74" s="196">
        <v>49.91</v>
      </c>
      <c r="O74" s="196">
        <v>35.25</v>
      </c>
      <c r="P74" s="196">
        <v>26.48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59.75</v>
      </c>
      <c r="V74" s="196">
        <v>8.57</v>
      </c>
      <c r="W74" s="196">
        <v>13.96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270</v>
      </c>
      <c r="AF74" s="196">
        <v>0</v>
      </c>
      <c r="AG74" s="196">
        <v>0</v>
      </c>
      <c r="AH74" s="196">
        <v>0</v>
      </c>
      <c r="AI74" s="196">
        <v>80.930000000000007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104.29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487.43</v>
      </c>
      <c r="L75" s="196">
        <v>6.04</v>
      </c>
      <c r="M75" s="196">
        <v>61.34</v>
      </c>
      <c r="N75" s="196">
        <v>49.91</v>
      </c>
      <c r="O75" s="196">
        <v>35.25</v>
      </c>
      <c r="P75" s="196">
        <v>26.48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59.75</v>
      </c>
      <c r="V75" s="196">
        <v>8.57</v>
      </c>
      <c r="W75" s="196">
        <v>13.96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270</v>
      </c>
      <c r="AF75" s="196">
        <v>0</v>
      </c>
      <c r="AG75" s="196">
        <v>0</v>
      </c>
      <c r="AH75" s="196">
        <v>0</v>
      </c>
      <c r="AI75" s="196">
        <v>80.930000000000007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104.29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487.43</v>
      </c>
      <c r="L76" s="196">
        <v>6.04</v>
      </c>
      <c r="M76" s="196">
        <v>61.34</v>
      </c>
      <c r="N76" s="196">
        <v>49.91</v>
      </c>
      <c r="O76" s="196">
        <v>35.25</v>
      </c>
      <c r="P76" s="196">
        <v>26.48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59.75</v>
      </c>
      <c r="V76" s="196">
        <v>8.57</v>
      </c>
      <c r="W76" s="196">
        <v>13.96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270</v>
      </c>
      <c r="AF76" s="196">
        <v>0</v>
      </c>
      <c r="AG76" s="196">
        <v>0</v>
      </c>
      <c r="AH76" s="196">
        <v>0</v>
      </c>
      <c r="AI76" s="196">
        <v>80.930000000000007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104.29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487.43</v>
      </c>
      <c r="L77" s="196">
        <v>6.04</v>
      </c>
      <c r="M77" s="196">
        <v>61.34</v>
      </c>
      <c r="N77" s="196">
        <v>49.91</v>
      </c>
      <c r="O77" s="196">
        <v>35.25</v>
      </c>
      <c r="P77" s="196">
        <v>26.48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59.75</v>
      </c>
      <c r="V77" s="196">
        <v>8.57</v>
      </c>
      <c r="W77" s="196">
        <v>13.96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270</v>
      </c>
      <c r="AF77" s="196">
        <v>0</v>
      </c>
      <c r="AG77" s="196">
        <v>0</v>
      </c>
      <c r="AH77" s="196">
        <v>0</v>
      </c>
      <c r="AI77" s="196">
        <v>80.930000000000007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109.04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487.43</v>
      </c>
      <c r="L78" s="196">
        <v>6.04</v>
      </c>
      <c r="M78" s="196">
        <v>61.34</v>
      </c>
      <c r="N78" s="196">
        <v>49.91</v>
      </c>
      <c r="O78" s="196">
        <v>35.25</v>
      </c>
      <c r="P78" s="196">
        <v>26.48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59.75</v>
      </c>
      <c r="V78" s="196">
        <v>8.57</v>
      </c>
      <c r="W78" s="196">
        <v>13.96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270</v>
      </c>
      <c r="AF78" s="196">
        <v>0</v>
      </c>
      <c r="AG78" s="196">
        <v>0</v>
      </c>
      <c r="AH78" s="196">
        <v>0</v>
      </c>
      <c r="AI78" s="196">
        <v>80.930000000000007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109.04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487.43</v>
      </c>
      <c r="L79" s="196">
        <v>6.04</v>
      </c>
      <c r="M79" s="196">
        <v>61.34</v>
      </c>
      <c r="N79" s="196">
        <v>49.91</v>
      </c>
      <c r="O79" s="196">
        <v>35.25</v>
      </c>
      <c r="P79" s="196">
        <v>26.48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59.75</v>
      </c>
      <c r="V79" s="196">
        <v>8.57</v>
      </c>
      <c r="W79" s="196">
        <v>13.96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270</v>
      </c>
      <c r="AF79" s="196">
        <v>0</v>
      </c>
      <c r="AG79" s="196">
        <v>0</v>
      </c>
      <c r="AH79" s="196">
        <v>0</v>
      </c>
      <c r="AI79" s="196">
        <v>80.930000000000007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110.8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484.42</v>
      </c>
      <c r="L80" s="196">
        <v>6.04</v>
      </c>
      <c r="M80" s="196">
        <v>61.34</v>
      </c>
      <c r="N80" s="196">
        <v>49.91</v>
      </c>
      <c r="O80" s="196">
        <v>35.25</v>
      </c>
      <c r="P80" s="196">
        <v>25.67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59.75</v>
      </c>
      <c r="V80" s="196">
        <v>8.57</v>
      </c>
      <c r="W80" s="196">
        <v>13.96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270</v>
      </c>
      <c r="AF80" s="196">
        <v>0</v>
      </c>
      <c r="AG80" s="196">
        <v>0</v>
      </c>
      <c r="AH80" s="196">
        <v>0</v>
      </c>
      <c r="AI80" s="196">
        <v>80.930000000000007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110.8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484.42</v>
      </c>
      <c r="L81" s="196">
        <v>6.04</v>
      </c>
      <c r="M81" s="196">
        <v>61.34</v>
      </c>
      <c r="N81" s="196">
        <v>49.91</v>
      </c>
      <c r="O81" s="196">
        <v>35.25</v>
      </c>
      <c r="P81" s="196">
        <v>24.81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59.75</v>
      </c>
      <c r="V81" s="196">
        <v>8.57</v>
      </c>
      <c r="W81" s="196">
        <v>13.96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270</v>
      </c>
      <c r="AF81" s="196">
        <v>0</v>
      </c>
      <c r="AG81" s="196">
        <v>0</v>
      </c>
      <c r="AH81" s="196">
        <v>0</v>
      </c>
      <c r="AI81" s="196">
        <v>80.930000000000007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110.8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484.42</v>
      </c>
      <c r="L82" s="196">
        <v>6.04</v>
      </c>
      <c r="M82" s="196">
        <v>61.34</v>
      </c>
      <c r="N82" s="196">
        <v>49.91</v>
      </c>
      <c r="O82" s="196">
        <v>35.25</v>
      </c>
      <c r="P82" s="196">
        <v>24.81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59.75</v>
      </c>
      <c r="V82" s="196">
        <v>8.57</v>
      </c>
      <c r="W82" s="196">
        <v>13.96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270</v>
      </c>
      <c r="AF82" s="196">
        <v>0</v>
      </c>
      <c r="AG82" s="196">
        <v>0</v>
      </c>
      <c r="AH82" s="196">
        <v>0</v>
      </c>
      <c r="AI82" s="196">
        <v>80.930000000000007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110.8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484.42</v>
      </c>
      <c r="L83" s="196">
        <v>6.04</v>
      </c>
      <c r="M83" s="196">
        <v>61.34</v>
      </c>
      <c r="N83" s="196">
        <v>49.91</v>
      </c>
      <c r="O83" s="196">
        <v>35.25</v>
      </c>
      <c r="P83" s="196">
        <v>24.81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59.75</v>
      </c>
      <c r="V83" s="196">
        <v>8.57</v>
      </c>
      <c r="W83" s="196">
        <v>13.96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270</v>
      </c>
      <c r="AF83" s="196">
        <v>0</v>
      </c>
      <c r="AG83" s="196">
        <v>0</v>
      </c>
      <c r="AH83" s="196">
        <v>0</v>
      </c>
      <c r="AI83" s="196">
        <v>106.93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110.8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484.42</v>
      </c>
      <c r="L84" s="196">
        <v>6.04</v>
      </c>
      <c r="M84" s="196">
        <v>61.34</v>
      </c>
      <c r="N84" s="196">
        <v>49.91</v>
      </c>
      <c r="O84" s="196">
        <v>35.25</v>
      </c>
      <c r="P84" s="196">
        <v>24.81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59.75</v>
      </c>
      <c r="V84" s="196">
        <v>8.57</v>
      </c>
      <c r="W84" s="196">
        <v>13.96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270</v>
      </c>
      <c r="AF84" s="196">
        <v>0</v>
      </c>
      <c r="AG84" s="196">
        <v>0</v>
      </c>
      <c r="AH84" s="196">
        <v>0</v>
      </c>
      <c r="AI84" s="196">
        <v>106.93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110.8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484.42</v>
      </c>
      <c r="L85" s="196">
        <v>6.04</v>
      </c>
      <c r="M85" s="196">
        <v>61.34</v>
      </c>
      <c r="N85" s="196">
        <v>49.91</v>
      </c>
      <c r="O85" s="196">
        <v>35.25</v>
      </c>
      <c r="P85" s="196">
        <v>24.81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59.75</v>
      </c>
      <c r="V85" s="196">
        <v>8.57</v>
      </c>
      <c r="W85" s="196">
        <v>13.96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270</v>
      </c>
      <c r="AF85" s="196">
        <v>0</v>
      </c>
      <c r="AG85" s="196">
        <v>0</v>
      </c>
      <c r="AH85" s="196">
        <v>0</v>
      </c>
      <c r="AI85" s="196">
        <v>106.93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110.8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484.42</v>
      </c>
      <c r="L86" s="196">
        <v>6.04</v>
      </c>
      <c r="M86" s="196">
        <v>61.34</v>
      </c>
      <c r="N86" s="196">
        <v>49.91</v>
      </c>
      <c r="O86" s="196">
        <v>35.25</v>
      </c>
      <c r="P86" s="196">
        <v>24.81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59.75</v>
      </c>
      <c r="V86" s="196">
        <v>8.57</v>
      </c>
      <c r="W86" s="196">
        <v>13.96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270</v>
      </c>
      <c r="AF86" s="196">
        <v>0</v>
      </c>
      <c r="AG86" s="196">
        <v>0</v>
      </c>
      <c r="AH86" s="196">
        <v>0</v>
      </c>
      <c r="AI86" s="196">
        <v>106.93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110.8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484.42</v>
      </c>
      <c r="L87" s="196">
        <v>6.04</v>
      </c>
      <c r="M87" s="196">
        <v>61.34</v>
      </c>
      <c r="N87" s="196">
        <v>49.91</v>
      </c>
      <c r="O87" s="196">
        <v>35.25</v>
      </c>
      <c r="P87" s="196">
        <v>24.81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59.75</v>
      </c>
      <c r="V87" s="196">
        <v>8.57</v>
      </c>
      <c r="W87" s="196">
        <v>13.96</v>
      </c>
      <c r="X87" s="196">
        <v>2.2200000000000002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270</v>
      </c>
      <c r="AF87" s="196">
        <v>0</v>
      </c>
      <c r="AG87" s="196">
        <v>0</v>
      </c>
      <c r="AH87" s="196">
        <v>0</v>
      </c>
      <c r="AI87" s="196">
        <v>108.73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110.8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484.42</v>
      </c>
      <c r="L88" s="196">
        <v>6.04</v>
      </c>
      <c r="M88" s="196">
        <v>61.34</v>
      </c>
      <c r="N88" s="196">
        <v>49.91</v>
      </c>
      <c r="O88" s="196">
        <v>35.25</v>
      </c>
      <c r="P88" s="196">
        <v>24.81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59.75</v>
      </c>
      <c r="V88" s="196">
        <v>8.57</v>
      </c>
      <c r="W88" s="196">
        <v>13.96</v>
      </c>
      <c r="X88" s="196">
        <v>3.55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270</v>
      </c>
      <c r="AF88" s="196">
        <v>0</v>
      </c>
      <c r="AG88" s="196">
        <v>0</v>
      </c>
      <c r="AH88" s="196">
        <v>0</v>
      </c>
      <c r="AI88" s="196">
        <v>108.73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110.8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484.42</v>
      </c>
      <c r="L89" s="196">
        <v>6.04</v>
      </c>
      <c r="M89" s="196">
        <v>61.34</v>
      </c>
      <c r="N89" s="196">
        <v>49.91</v>
      </c>
      <c r="O89" s="196">
        <v>35.25</v>
      </c>
      <c r="P89" s="196">
        <v>24.81</v>
      </c>
      <c r="Q89" s="196">
        <v>9.2200000000000006</v>
      </c>
      <c r="R89" s="196">
        <v>17.91</v>
      </c>
      <c r="S89" s="196">
        <v>11.15</v>
      </c>
      <c r="T89" s="196">
        <v>0</v>
      </c>
      <c r="U89" s="196">
        <v>59.75</v>
      </c>
      <c r="V89" s="196">
        <v>8.57</v>
      </c>
      <c r="W89" s="196">
        <v>13.96</v>
      </c>
      <c r="X89" s="196">
        <v>4.8600000000000003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270</v>
      </c>
      <c r="AF89" s="196">
        <v>0</v>
      </c>
      <c r="AG89" s="196">
        <v>0</v>
      </c>
      <c r="AH89" s="196">
        <v>0</v>
      </c>
      <c r="AI89" s="196">
        <v>108.73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110.8</v>
      </c>
      <c r="AQ89" s="196">
        <v>38.11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484.42</v>
      </c>
      <c r="L90" s="196">
        <v>6.04</v>
      </c>
      <c r="M90" s="196">
        <v>61.34</v>
      </c>
      <c r="N90" s="196">
        <v>49.91</v>
      </c>
      <c r="O90" s="196">
        <v>35.25</v>
      </c>
      <c r="P90" s="196">
        <v>24.81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59.75</v>
      </c>
      <c r="V90" s="196">
        <v>8.57</v>
      </c>
      <c r="W90" s="196">
        <v>13.96</v>
      </c>
      <c r="X90" s="196">
        <v>5.32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270</v>
      </c>
      <c r="AF90" s="196">
        <v>0</v>
      </c>
      <c r="AG90" s="196">
        <v>0</v>
      </c>
      <c r="AH90" s="196">
        <v>0</v>
      </c>
      <c r="AI90" s="196">
        <v>108.73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110.8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487.64</v>
      </c>
      <c r="L91" s="196">
        <v>41.87</v>
      </c>
      <c r="M91" s="196">
        <v>61.34</v>
      </c>
      <c r="N91" s="196">
        <v>49.91</v>
      </c>
      <c r="O91" s="196">
        <v>35.25</v>
      </c>
      <c r="P91" s="196">
        <v>24.81</v>
      </c>
      <c r="Q91" s="196">
        <v>9.2200000000000006</v>
      </c>
      <c r="R91" s="196">
        <v>17.91</v>
      </c>
      <c r="S91" s="196">
        <v>11.15</v>
      </c>
      <c r="T91" s="196">
        <v>0</v>
      </c>
      <c r="U91" s="196">
        <v>59.75</v>
      </c>
      <c r="V91" s="196">
        <v>8.57</v>
      </c>
      <c r="W91" s="196">
        <v>13.96</v>
      </c>
      <c r="X91" s="196">
        <v>5.32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270</v>
      </c>
      <c r="AF91" s="196">
        <v>0</v>
      </c>
      <c r="AG91" s="196">
        <v>0</v>
      </c>
      <c r="AH91" s="196">
        <v>0</v>
      </c>
      <c r="AI91" s="196">
        <v>80.930000000000007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110.8</v>
      </c>
      <c r="AQ91" s="196">
        <v>38.11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487.63</v>
      </c>
      <c r="L92" s="196">
        <v>43.8</v>
      </c>
      <c r="M92" s="196">
        <v>61.34</v>
      </c>
      <c r="N92" s="196">
        <v>49.91</v>
      </c>
      <c r="O92" s="196">
        <v>35.25</v>
      </c>
      <c r="P92" s="196">
        <v>24.81</v>
      </c>
      <c r="Q92" s="196">
        <v>9.2200000000000006</v>
      </c>
      <c r="R92" s="196">
        <v>17.91</v>
      </c>
      <c r="S92" s="196">
        <v>11.15</v>
      </c>
      <c r="T92" s="196">
        <v>0</v>
      </c>
      <c r="U92" s="196">
        <v>59.75</v>
      </c>
      <c r="V92" s="196">
        <v>8.57</v>
      </c>
      <c r="W92" s="196">
        <v>13.96</v>
      </c>
      <c r="X92" s="196">
        <v>5.91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270</v>
      </c>
      <c r="AF92" s="196">
        <v>0</v>
      </c>
      <c r="AG92" s="196">
        <v>0</v>
      </c>
      <c r="AH92" s="196">
        <v>0</v>
      </c>
      <c r="AI92" s="196">
        <v>80.930000000000007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110.8</v>
      </c>
      <c r="AQ92" s="196">
        <v>38.11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487.63</v>
      </c>
      <c r="L93" s="196">
        <v>45.25</v>
      </c>
      <c r="M93" s="196">
        <v>61.34</v>
      </c>
      <c r="N93" s="196">
        <v>49.91</v>
      </c>
      <c r="O93" s="196">
        <v>35.25</v>
      </c>
      <c r="P93" s="196">
        <v>24.81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59.75</v>
      </c>
      <c r="V93" s="196">
        <v>8.81</v>
      </c>
      <c r="W93" s="196">
        <v>13.96</v>
      </c>
      <c r="X93" s="196">
        <v>9.16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270</v>
      </c>
      <c r="AF93" s="196">
        <v>0</v>
      </c>
      <c r="AG93" s="196">
        <v>0</v>
      </c>
      <c r="AH93" s="196">
        <v>0</v>
      </c>
      <c r="AI93" s="196">
        <v>80.930000000000007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110.8</v>
      </c>
      <c r="AQ93" s="196">
        <v>38.11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487.63</v>
      </c>
      <c r="L94" s="196">
        <v>45.25</v>
      </c>
      <c r="M94" s="196">
        <v>61.34</v>
      </c>
      <c r="N94" s="196">
        <v>49.91</v>
      </c>
      <c r="O94" s="196">
        <v>35.25</v>
      </c>
      <c r="P94" s="196">
        <v>24.81</v>
      </c>
      <c r="Q94" s="196">
        <v>9.2200000000000006</v>
      </c>
      <c r="R94" s="196">
        <v>17.91</v>
      </c>
      <c r="S94" s="196">
        <v>11.15</v>
      </c>
      <c r="T94" s="196">
        <v>0</v>
      </c>
      <c r="U94" s="196">
        <v>59.75</v>
      </c>
      <c r="V94" s="196">
        <v>8.81</v>
      </c>
      <c r="W94" s="196">
        <v>13.96</v>
      </c>
      <c r="X94" s="196">
        <v>11.38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270</v>
      </c>
      <c r="AF94" s="196">
        <v>0</v>
      </c>
      <c r="AG94" s="196">
        <v>0</v>
      </c>
      <c r="AH94" s="196">
        <v>0</v>
      </c>
      <c r="AI94" s="196">
        <v>80.930000000000007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110.8</v>
      </c>
      <c r="AQ94" s="196">
        <v>38.11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462.72</v>
      </c>
      <c r="L95" s="196">
        <v>6.04</v>
      </c>
      <c r="M95" s="196">
        <v>61.34</v>
      </c>
      <c r="N95" s="196">
        <v>49.91</v>
      </c>
      <c r="O95" s="196">
        <v>35.25</v>
      </c>
      <c r="P95" s="196">
        <v>23.67</v>
      </c>
      <c r="Q95" s="196">
        <v>9.2200000000000006</v>
      </c>
      <c r="R95" s="196">
        <v>17.91</v>
      </c>
      <c r="S95" s="196">
        <v>11.15</v>
      </c>
      <c r="T95" s="196">
        <v>0</v>
      </c>
      <c r="U95" s="196">
        <v>59.75</v>
      </c>
      <c r="V95" s="196">
        <v>8.81</v>
      </c>
      <c r="W95" s="196">
        <v>13.96</v>
      </c>
      <c r="X95" s="196">
        <v>12.23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270</v>
      </c>
      <c r="AF95" s="196">
        <v>0</v>
      </c>
      <c r="AG95" s="196">
        <v>0</v>
      </c>
      <c r="AH95" s="196">
        <v>0</v>
      </c>
      <c r="AI95" s="196">
        <v>80.930000000000007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110.8</v>
      </c>
      <c r="AQ95" s="196">
        <v>38.11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391.53</v>
      </c>
      <c r="L96" s="196">
        <v>6.04</v>
      </c>
      <c r="M96" s="196">
        <v>61.34</v>
      </c>
      <c r="N96" s="196">
        <v>49.91</v>
      </c>
      <c r="O96" s="196">
        <v>35.25</v>
      </c>
      <c r="P96" s="196">
        <v>23.67</v>
      </c>
      <c r="Q96" s="196">
        <v>9.2200000000000006</v>
      </c>
      <c r="R96" s="196">
        <v>17.91</v>
      </c>
      <c r="S96" s="196">
        <v>11.15</v>
      </c>
      <c r="T96" s="196">
        <v>0</v>
      </c>
      <c r="U96" s="196">
        <v>59.75</v>
      </c>
      <c r="V96" s="196">
        <v>8.81</v>
      </c>
      <c r="W96" s="196">
        <v>13.96</v>
      </c>
      <c r="X96" s="196">
        <v>13.12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270</v>
      </c>
      <c r="AF96" s="196">
        <v>0</v>
      </c>
      <c r="AG96" s="196">
        <v>0</v>
      </c>
      <c r="AH96" s="196">
        <v>0</v>
      </c>
      <c r="AI96" s="196">
        <v>80.930000000000007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110.8</v>
      </c>
      <c r="AQ96" s="196">
        <v>38.11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325.14999999999998</v>
      </c>
      <c r="L97" s="196">
        <v>6.04</v>
      </c>
      <c r="M97" s="196">
        <v>61.34</v>
      </c>
      <c r="N97" s="196">
        <v>49.91</v>
      </c>
      <c r="O97" s="196">
        <v>35.25</v>
      </c>
      <c r="P97" s="196">
        <v>23.67</v>
      </c>
      <c r="Q97" s="196">
        <v>9.2200000000000006</v>
      </c>
      <c r="R97" s="196">
        <v>17.91</v>
      </c>
      <c r="S97" s="196">
        <v>11.15</v>
      </c>
      <c r="T97" s="196">
        <v>0</v>
      </c>
      <c r="U97" s="196">
        <v>59.75</v>
      </c>
      <c r="V97" s="196">
        <v>8.76</v>
      </c>
      <c r="W97" s="196">
        <v>8.08</v>
      </c>
      <c r="X97" s="196">
        <v>14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270</v>
      </c>
      <c r="AF97" s="196">
        <v>0</v>
      </c>
      <c r="AG97" s="196">
        <v>0</v>
      </c>
      <c r="AH97" s="196">
        <v>0</v>
      </c>
      <c r="AI97" s="196">
        <v>80.930000000000007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110.8</v>
      </c>
      <c r="AQ97" s="196">
        <v>38.11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274.33</v>
      </c>
      <c r="L98" s="196">
        <v>6.04</v>
      </c>
      <c r="M98" s="196">
        <v>61.34</v>
      </c>
      <c r="N98" s="196">
        <v>49.91</v>
      </c>
      <c r="O98" s="196">
        <v>35.25</v>
      </c>
      <c r="P98" s="196">
        <v>23.67</v>
      </c>
      <c r="Q98" s="196">
        <v>9.2200000000000006</v>
      </c>
      <c r="R98" s="196">
        <v>17.91</v>
      </c>
      <c r="S98" s="196">
        <v>11.15</v>
      </c>
      <c r="T98" s="196">
        <v>0</v>
      </c>
      <c r="U98" s="196">
        <v>59.75</v>
      </c>
      <c r="V98" s="196">
        <v>8.76</v>
      </c>
      <c r="W98" s="196">
        <v>8.08</v>
      </c>
      <c r="X98" s="196">
        <v>15.12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270</v>
      </c>
      <c r="AF98" s="196">
        <v>0</v>
      </c>
      <c r="AG98" s="196">
        <v>0</v>
      </c>
      <c r="AH98" s="196">
        <v>0</v>
      </c>
      <c r="AI98" s="196">
        <v>80.930000000000007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110.8</v>
      </c>
      <c r="AQ98" s="196">
        <v>38.11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10.249904999999996</v>
      </c>
      <c r="L99">
        <f t="shared" si="0"/>
        <v>0.20272499999999988</v>
      </c>
      <c r="M99">
        <f t="shared" si="0"/>
        <v>1.3886525000000018</v>
      </c>
      <c r="N99">
        <f t="shared" si="0"/>
        <v>1.1450349999999987</v>
      </c>
      <c r="O99">
        <f t="shared" si="0"/>
        <v>0.84599999999999997</v>
      </c>
      <c r="P99">
        <f t="shared" si="0"/>
        <v>0.59411750000000019</v>
      </c>
      <c r="Q99">
        <f t="shared" si="0"/>
        <v>0.20168000000000036</v>
      </c>
      <c r="R99">
        <f t="shared" si="0"/>
        <v>0.38907250000000043</v>
      </c>
      <c r="S99">
        <f t="shared" si="0"/>
        <v>0.24360249999999967</v>
      </c>
      <c r="T99">
        <f t="shared" si="0"/>
        <v>0</v>
      </c>
      <c r="U99">
        <f t="shared" si="0"/>
        <v>1.4339999999999999</v>
      </c>
      <c r="V99">
        <f t="shared" si="0"/>
        <v>0.18835250000000017</v>
      </c>
      <c r="W99">
        <f t="shared" si="0"/>
        <v>0.29060250000000026</v>
      </c>
      <c r="X99">
        <f t="shared" si="0"/>
        <v>0.46245249999999982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5.9612499999999997</v>
      </c>
      <c r="AF99">
        <f t="shared" si="0"/>
        <v>0.08</v>
      </c>
      <c r="AG99">
        <f t="shared" si="0"/>
        <v>0</v>
      </c>
      <c r="AH99">
        <f t="shared" si="0"/>
        <v>0</v>
      </c>
      <c r="AI99">
        <f t="shared" si="0"/>
        <v>2.5021225000000018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0.86279500000000031</v>
      </c>
      <c r="AN99">
        <f t="shared" si="0"/>
        <v>0</v>
      </c>
      <c r="AO99">
        <f t="shared" si="0"/>
        <v>0</v>
      </c>
      <c r="AP99">
        <f t="shared" si="0"/>
        <v>2.3927949999999982</v>
      </c>
      <c r="AQ99">
        <f t="shared" ref="AQ99:AT99" si="1">SUM(AQ3:AQ98)/4000</f>
        <v>0.82509500000000036</v>
      </c>
      <c r="AR99">
        <f t="shared" si="1"/>
        <v>0.44284250000000008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AF20" sqref="AF2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84.81</v>
      </c>
      <c r="L3" s="196">
        <v>22.2</v>
      </c>
      <c r="M3" s="196">
        <v>0</v>
      </c>
      <c r="N3" s="196">
        <v>28.86</v>
      </c>
      <c r="O3" s="196">
        <v>24.23</v>
      </c>
      <c r="P3" s="196">
        <v>66.36</v>
      </c>
      <c r="Q3" s="196">
        <v>2.89</v>
      </c>
      <c r="R3" s="196">
        <v>6.31</v>
      </c>
      <c r="S3" s="196">
        <v>3.85</v>
      </c>
      <c r="T3" s="196">
        <v>0</v>
      </c>
      <c r="U3" s="196">
        <v>318.39</v>
      </c>
      <c r="V3" s="196">
        <v>3.17</v>
      </c>
      <c r="W3" s="196">
        <v>8.5</v>
      </c>
      <c r="X3" s="196">
        <v>36.049999999999997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34.630000000000003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84.81</v>
      </c>
      <c r="L4" s="196">
        <v>22.2</v>
      </c>
      <c r="M4" s="196">
        <v>0</v>
      </c>
      <c r="N4" s="196">
        <v>28.86</v>
      </c>
      <c r="O4" s="196">
        <v>24.23</v>
      </c>
      <c r="P4" s="196">
        <v>66.42</v>
      </c>
      <c r="Q4" s="196">
        <v>2.89</v>
      </c>
      <c r="R4" s="196">
        <v>5.83</v>
      </c>
      <c r="S4" s="196">
        <v>3.85</v>
      </c>
      <c r="T4" s="196">
        <v>0</v>
      </c>
      <c r="U4" s="196">
        <v>318.39</v>
      </c>
      <c r="V4" s="196">
        <v>2.89</v>
      </c>
      <c r="W4" s="196">
        <v>8.5</v>
      </c>
      <c r="X4" s="196">
        <v>36.049999999999997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34.630000000000003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84.81</v>
      </c>
      <c r="L5" s="196">
        <v>22.2</v>
      </c>
      <c r="M5" s="196">
        <v>0</v>
      </c>
      <c r="N5" s="196">
        <v>28.86</v>
      </c>
      <c r="O5" s="196">
        <v>24.23</v>
      </c>
      <c r="P5" s="196">
        <v>66.42</v>
      </c>
      <c r="Q5" s="196">
        <v>2.89</v>
      </c>
      <c r="R5" s="196">
        <v>5.83</v>
      </c>
      <c r="S5" s="196">
        <v>3.85</v>
      </c>
      <c r="T5" s="196">
        <v>0</v>
      </c>
      <c r="U5" s="196">
        <v>318.39</v>
      </c>
      <c r="V5" s="196">
        <v>2.89</v>
      </c>
      <c r="W5" s="196">
        <v>5.77</v>
      </c>
      <c r="X5" s="196">
        <v>36.049999999999997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34.630000000000003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84.81</v>
      </c>
      <c r="L6" s="196">
        <v>22.2</v>
      </c>
      <c r="M6" s="196">
        <v>0</v>
      </c>
      <c r="N6" s="196">
        <v>28.86</v>
      </c>
      <c r="O6" s="196">
        <v>24.23</v>
      </c>
      <c r="P6" s="196">
        <v>66.42</v>
      </c>
      <c r="Q6" s="196">
        <v>2.89</v>
      </c>
      <c r="R6" s="196">
        <v>5.83</v>
      </c>
      <c r="S6" s="196">
        <v>3.85</v>
      </c>
      <c r="T6" s="196">
        <v>0</v>
      </c>
      <c r="U6" s="196">
        <v>318.39</v>
      </c>
      <c r="V6" s="196">
        <v>2.89</v>
      </c>
      <c r="W6" s="196">
        <v>5.77</v>
      </c>
      <c r="X6" s="196">
        <v>19.5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34.630000000000003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84.81</v>
      </c>
      <c r="L7" s="196">
        <v>22.2</v>
      </c>
      <c r="M7" s="196">
        <v>0</v>
      </c>
      <c r="N7" s="196">
        <v>28.86</v>
      </c>
      <c r="O7" s="196">
        <v>24.23</v>
      </c>
      <c r="P7" s="196">
        <v>66.42</v>
      </c>
      <c r="Q7" s="196">
        <v>2.89</v>
      </c>
      <c r="R7" s="196">
        <v>5.83</v>
      </c>
      <c r="S7" s="196">
        <v>3.85</v>
      </c>
      <c r="T7" s="196">
        <v>0</v>
      </c>
      <c r="U7" s="196">
        <v>318.39</v>
      </c>
      <c r="V7" s="196">
        <v>2.89</v>
      </c>
      <c r="W7" s="196">
        <v>5.77</v>
      </c>
      <c r="X7" s="196">
        <v>19.5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34.630000000000003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84.81</v>
      </c>
      <c r="L8" s="196">
        <v>22.2</v>
      </c>
      <c r="M8" s="196">
        <v>0</v>
      </c>
      <c r="N8" s="196">
        <v>28.86</v>
      </c>
      <c r="O8" s="196">
        <v>24.23</v>
      </c>
      <c r="P8" s="196">
        <v>66.42</v>
      </c>
      <c r="Q8" s="196">
        <v>2.89</v>
      </c>
      <c r="R8" s="196">
        <v>5.83</v>
      </c>
      <c r="S8" s="196">
        <v>3.85</v>
      </c>
      <c r="T8" s="196">
        <v>0</v>
      </c>
      <c r="U8" s="196">
        <v>318.39</v>
      </c>
      <c r="V8" s="196">
        <v>2.89</v>
      </c>
      <c r="W8" s="196">
        <v>5.77</v>
      </c>
      <c r="X8" s="196">
        <v>19.5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34.630000000000003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84.81</v>
      </c>
      <c r="L9" s="196">
        <v>22.2</v>
      </c>
      <c r="M9" s="196">
        <v>0</v>
      </c>
      <c r="N9" s="196">
        <v>28.86</v>
      </c>
      <c r="O9" s="196">
        <v>24.23</v>
      </c>
      <c r="P9" s="196">
        <v>66.42</v>
      </c>
      <c r="Q9" s="196">
        <v>2.89</v>
      </c>
      <c r="R9" s="196">
        <v>5.83</v>
      </c>
      <c r="S9" s="196">
        <v>3.85</v>
      </c>
      <c r="T9" s="196">
        <v>0</v>
      </c>
      <c r="U9" s="196">
        <v>318.39</v>
      </c>
      <c r="V9" s="196">
        <v>2.89</v>
      </c>
      <c r="W9" s="196">
        <v>5.77</v>
      </c>
      <c r="X9" s="196">
        <v>19.5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34.630000000000003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84.81</v>
      </c>
      <c r="L10" s="196">
        <v>22.2</v>
      </c>
      <c r="M10" s="196">
        <v>0</v>
      </c>
      <c r="N10" s="196">
        <v>28.86</v>
      </c>
      <c r="O10" s="196">
        <v>24.23</v>
      </c>
      <c r="P10" s="196">
        <v>66.42</v>
      </c>
      <c r="Q10" s="196">
        <v>2.89</v>
      </c>
      <c r="R10" s="196">
        <v>5.83</v>
      </c>
      <c r="S10" s="196">
        <v>3.85</v>
      </c>
      <c r="T10" s="196">
        <v>0</v>
      </c>
      <c r="U10" s="196">
        <v>318.39</v>
      </c>
      <c r="V10" s="196">
        <v>2.89</v>
      </c>
      <c r="W10" s="196">
        <v>5.77</v>
      </c>
      <c r="X10" s="196">
        <v>19.5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34.630000000000003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84.81</v>
      </c>
      <c r="L11" s="196">
        <v>22.2</v>
      </c>
      <c r="M11" s="196">
        <v>0</v>
      </c>
      <c r="N11" s="196">
        <v>28.86</v>
      </c>
      <c r="O11" s="196">
        <v>24.23</v>
      </c>
      <c r="P11" s="196">
        <v>66.42</v>
      </c>
      <c r="Q11" s="196">
        <v>2.89</v>
      </c>
      <c r="R11" s="196">
        <v>5.83</v>
      </c>
      <c r="S11" s="196">
        <v>3.85</v>
      </c>
      <c r="T11" s="196">
        <v>0</v>
      </c>
      <c r="U11" s="196">
        <v>318.39</v>
      </c>
      <c r="V11" s="196">
        <v>2.89</v>
      </c>
      <c r="W11" s="196">
        <v>5.77</v>
      </c>
      <c r="X11" s="196">
        <v>19.5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34.630000000000003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84.81</v>
      </c>
      <c r="L12" s="196">
        <v>22.2</v>
      </c>
      <c r="M12" s="196">
        <v>0</v>
      </c>
      <c r="N12" s="196">
        <v>28.86</v>
      </c>
      <c r="O12" s="196">
        <v>24.23</v>
      </c>
      <c r="P12" s="196">
        <v>66.42</v>
      </c>
      <c r="Q12" s="196">
        <v>2.89</v>
      </c>
      <c r="R12" s="196">
        <v>5.83</v>
      </c>
      <c r="S12" s="196">
        <v>3.85</v>
      </c>
      <c r="T12" s="196">
        <v>0</v>
      </c>
      <c r="U12" s="196">
        <v>318.39</v>
      </c>
      <c r="V12" s="196">
        <v>2.89</v>
      </c>
      <c r="W12" s="196">
        <v>5.77</v>
      </c>
      <c r="X12" s="196">
        <v>19.5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34.630000000000003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84.81</v>
      </c>
      <c r="L13" s="196">
        <v>22.2</v>
      </c>
      <c r="M13" s="196">
        <v>0</v>
      </c>
      <c r="N13" s="196">
        <v>28.86</v>
      </c>
      <c r="O13" s="196">
        <v>24.23</v>
      </c>
      <c r="P13" s="196">
        <v>66.42</v>
      </c>
      <c r="Q13" s="196">
        <v>2.89</v>
      </c>
      <c r="R13" s="196">
        <v>5.83</v>
      </c>
      <c r="S13" s="196">
        <v>3.85</v>
      </c>
      <c r="T13" s="196">
        <v>0</v>
      </c>
      <c r="U13" s="196">
        <v>318.39</v>
      </c>
      <c r="V13" s="196">
        <v>2.89</v>
      </c>
      <c r="W13" s="196">
        <v>5.77</v>
      </c>
      <c r="X13" s="196">
        <v>19.5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34.630000000000003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84.81</v>
      </c>
      <c r="L14" s="196">
        <v>22.2</v>
      </c>
      <c r="M14" s="196">
        <v>0</v>
      </c>
      <c r="N14" s="196">
        <v>28.86</v>
      </c>
      <c r="O14" s="196">
        <v>24.23</v>
      </c>
      <c r="P14" s="196">
        <v>66.42</v>
      </c>
      <c r="Q14" s="196">
        <v>2.89</v>
      </c>
      <c r="R14" s="196">
        <v>5.83</v>
      </c>
      <c r="S14" s="196">
        <v>3.85</v>
      </c>
      <c r="T14" s="196">
        <v>0</v>
      </c>
      <c r="U14" s="196">
        <v>318.39</v>
      </c>
      <c r="V14" s="196">
        <v>2.89</v>
      </c>
      <c r="W14" s="196">
        <v>5.77</v>
      </c>
      <c r="X14" s="196">
        <v>19.5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34.630000000000003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84.81</v>
      </c>
      <c r="L15" s="196">
        <v>22.2</v>
      </c>
      <c r="M15" s="196">
        <v>0</v>
      </c>
      <c r="N15" s="196">
        <v>28.86</v>
      </c>
      <c r="O15" s="196">
        <v>24.23</v>
      </c>
      <c r="P15" s="196">
        <v>66.42</v>
      </c>
      <c r="Q15" s="196">
        <v>2.89</v>
      </c>
      <c r="R15" s="196">
        <v>5.83</v>
      </c>
      <c r="S15" s="196">
        <v>3.85</v>
      </c>
      <c r="T15" s="196">
        <v>0</v>
      </c>
      <c r="U15" s="196">
        <v>318.39</v>
      </c>
      <c r="V15" s="196">
        <v>2.89</v>
      </c>
      <c r="W15" s="196">
        <v>5.77</v>
      </c>
      <c r="X15" s="196">
        <v>19.5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34.630000000000003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84.81</v>
      </c>
      <c r="L16" s="196">
        <v>22.2</v>
      </c>
      <c r="M16" s="196">
        <v>0</v>
      </c>
      <c r="N16" s="196">
        <v>28.86</v>
      </c>
      <c r="O16" s="196">
        <v>24.23</v>
      </c>
      <c r="P16" s="196">
        <v>66.42</v>
      </c>
      <c r="Q16" s="196">
        <v>2.89</v>
      </c>
      <c r="R16" s="196">
        <v>5.83</v>
      </c>
      <c r="S16" s="196">
        <v>3.85</v>
      </c>
      <c r="T16" s="196">
        <v>0</v>
      </c>
      <c r="U16" s="196">
        <v>318.39</v>
      </c>
      <c r="V16" s="196">
        <v>2.89</v>
      </c>
      <c r="W16" s="196">
        <v>5.77</v>
      </c>
      <c r="X16" s="196">
        <v>19.5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34.630000000000003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84.81</v>
      </c>
      <c r="L17" s="196">
        <v>22.2</v>
      </c>
      <c r="M17" s="196">
        <v>0</v>
      </c>
      <c r="N17" s="196">
        <v>28.86</v>
      </c>
      <c r="O17" s="196">
        <v>24.23</v>
      </c>
      <c r="P17" s="196">
        <v>66.42</v>
      </c>
      <c r="Q17" s="196">
        <v>2.89</v>
      </c>
      <c r="R17" s="196">
        <v>5.83</v>
      </c>
      <c r="S17" s="196">
        <v>3.85</v>
      </c>
      <c r="T17" s="196">
        <v>0</v>
      </c>
      <c r="U17" s="196">
        <v>318.39</v>
      </c>
      <c r="V17" s="196">
        <v>2.89</v>
      </c>
      <c r="W17" s="196">
        <v>5.77</v>
      </c>
      <c r="X17" s="196">
        <v>19.5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34.630000000000003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84.81</v>
      </c>
      <c r="L18" s="196">
        <v>22.2</v>
      </c>
      <c r="M18" s="196">
        <v>0</v>
      </c>
      <c r="N18" s="196">
        <v>28.86</v>
      </c>
      <c r="O18" s="196">
        <v>24.23</v>
      </c>
      <c r="P18" s="196">
        <v>66.42</v>
      </c>
      <c r="Q18" s="196">
        <v>2.89</v>
      </c>
      <c r="R18" s="196">
        <v>5.83</v>
      </c>
      <c r="S18" s="196">
        <v>3.85</v>
      </c>
      <c r="T18" s="196">
        <v>0</v>
      </c>
      <c r="U18" s="196">
        <v>318.39</v>
      </c>
      <c r="V18" s="196">
        <v>2.89</v>
      </c>
      <c r="W18" s="196">
        <v>5.77</v>
      </c>
      <c r="X18" s="196">
        <v>19.5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34.630000000000003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84.81</v>
      </c>
      <c r="L19" s="196">
        <v>22.2</v>
      </c>
      <c r="M19" s="196">
        <v>0</v>
      </c>
      <c r="N19" s="196">
        <v>28.86</v>
      </c>
      <c r="O19" s="196">
        <v>24.23</v>
      </c>
      <c r="P19" s="196">
        <v>66.42</v>
      </c>
      <c r="Q19" s="196">
        <v>2.89</v>
      </c>
      <c r="R19" s="196">
        <v>5.83</v>
      </c>
      <c r="S19" s="196">
        <v>3.85</v>
      </c>
      <c r="T19" s="196">
        <v>0</v>
      </c>
      <c r="U19" s="196">
        <v>318.39</v>
      </c>
      <c r="V19" s="196">
        <v>2.89</v>
      </c>
      <c r="W19" s="196">
        <v>5.77</v>
      </c>
      <c r="X19" s="196">
        <v>19.5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34.630000000000003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84.81</v>
      </c>
      <c r="L20" s="196">
        <v>22.2</v>
      </c>
      <c r="M20" s="196">
        <v>0</v>
      </c>
      <c r="N20" s="196">
        <v>28.86</v>
      </c>
      <c r="O20" s="196">
        <v>24.23</v>
      </c>
      <c r="P20" s="196">
        <v>66.42</v>
      </c>
      <c r="Q20" s="196">
        <v>2.89</v>
      </c>
      <c r="R20" s="196">
        <v>5.83</v>
      </c>
      <c r="S20" s="196">
        <v>3.85</v>
      </c>
      <c r="T20" s="196">
        <v>0</v>
      </c>
      <c r="U20" s="196">
        <v>318.39</v>
      </c>
      <c r="V20" s="196">
        <v>2.89</v>
      </c>
      <c r="W20" s="196">
        <v>5.77</v>
      </c>
      <c r="X20" s="196">
        <v>19.5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34.630000000000003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84.81</v>
      </c>
      <c r="L21" s="196">
        <v>22.2</v>
      </c>
      <c r="M21" s="196">
        <v>0</v>
      </c>
      <c r="N21" s="196">
        <v>28.44</v>
      </c>
      <c r="O21" s="196">
        <v>24.23</v>
      </c>
      <c r="P21" s="196">
        <v>66.260000000000005</v>
      </c>
      <c r="Q21" s="196">
        <v>2.89</v>
      </c>
      <c r="R21" s="196">
        <v>5.83</v>
      </c>
      <c r="S21" s="196">
        <v>3.85</v>
      </c>
      <c r="T21" s="196">
        <v>0</v>
      </c>
      <c r="U21" s="196">
        <v>318.39</v>
      </c>
      <c r="V21" s="196">
        <v>2.89</v>
      </c>
      <c r="W21" s="196">
        <v>5.77</v>
      </c>
      <c r="X21" s="196">
        <v>18.190000000000001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34.630000000000003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84.81</v>
      </c>
      <c r="L22" s="196">
        <v>22.2</v>
      </c>
      <c r="M22" s="196">
        <v>0</v>
      </c>
      <c r="N22" s="196">
        <v>28.86</v>
      </c>
      <c r="O22" s="196">
        <v>24.23</v>
      </c>
      <c r="P22" s="196">
        <v>66.42</v>
      </c>
      <c r="Q22" s="196">
        <v>2.89</v>
      </c>
      <c r="R22" s="196">
        <v>5.83</v>
      </c>
      <c r="S22" s="196">
        <v>3.85</v>
      </c>
      <c r="T22" s="196">
        <v>0</v>
      </c>
      <c r="U22" s="196">
        <v>318.39</v>
      </c>
      <c r="V22" s="196">
        <v>2.89</v>
      </c>
      <c r="W22" s="196">
        <v>5.77</v>
      </c>
      <c r="X22" s="196">
        <v>19.239999999999998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34.630000000000003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84.81</v>
      </c>
      <c r="L23" s="196">
        <v>22.2</v>
      </c>
      <c r="M23" s="196">
        <v>0</v>
      </c>
      <c r="N23" s="196">
        <v>28.86</v>
      </c>
      <c r="O23" s="196">
        <v>24.23</v>
      </c>
      <c r="P23" s="196">
        <v>66.42</v>
      </c>
      <c r="Q23" s="196">
        <v>2.89</v>
      </c>
      <c r="R23" s="196">
        <v>5.77</v>
      </c>
      <c r="S23" s="196">
        <v>3.85</v>
      </c>
      <c r="T23" s="196">
        <v>0</v>
      </c>
      <c r="U23" s="196">
        <v>318.39</v>
      </c>
      <c r="V23" s="196">
        <v>2.89</v>
      </c>
      <c r="W23" s="196">
        <v>5.77</v>
      </c>
      <c r="X23" s="196">
        <v>19.239999999999998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33.24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84.81</v>
      </c>
      <c r="L24" s="196">
        <v>22.13</v>
      </c>
      <c r="M24" s="196">
        <v>0</v>
      </c>
      <c r="N24" s="196">
        <v>28.86</v>
      </c>
      <c r="O24" s="196">
        <v>24.23</v>
      </c>
      <c r="P24" s="196">
        <v>66.42</v>
      </c>
      <c r="Q24" s="196">
        <v>2.89</v>
      </c>
      <c r="R24" s="196">
        <v>5.77</v>
      </c>
      <c r="S24" s="196">
        <v>3.85</v>
      </c>
      <c r="T24" s="196">
        <v>0</v>
      </c>
      <c r="U24" s="196">
        <v>318.39</v>
      </c>
      <c r="V24" s="196">
        <v>2.89</v>
      </c>
      <c r="W24" s="196">
        <v>8.4700000000000006</v>
      </c>
      <c r="X24" s="196">
        <v>35.22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32.74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84.81</v>
      </c>
      <c r="L25" s="196">
        <v>22.13</v>
      </c>
      <c r="M25" s="196">
        <v>0</v>
      </c>
      <c r="N25" s="196">
        <v>28.86</v>
      </c>
      <c r="O25" s="196">
        <v>24.23</v>
      </c>
      <c r="P25" s="196">
        <v>66.42</v>
      </c>
      <c r="Q25" s="196">
        <v>2.89</v>
      </c>
      <c r="R25" s="196">
        <v>5.77</v>
      </c>
      <c r="S25" s="196">
        <v>3.85</v>
      </c>
      <c r="T25" s="196">
        <v>0</v>
      </c>
      <c r="U25" s="196">
        <v>318.39</v>
      </c>
      <c r="V25" s="196">
        <v>2.89</v>
      </c>
      <c r="W25" s="196">
        <v>8.5</v>
      </c>
      <c r="X25" s="196">
        <v>36.049999999999997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67.989999999999995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84.66</v>
      </c>
      <c r="L26" s="196">
        <v>22.13</v>
      </c>
      <c r="M26" s="196">
        <v>0</v>
      </c>
      <c r="N26" s="196">
        <v>28.86</v>
      </c>
      <c r="O26" s="196">
        <v>24.23</v>
      </c>
      <c r="P26" s="196">
        <v>66.42</v>
      </c>
      <c r="Q26" s="196">
        <v>2.89</v>
      </c>
      <c r="R26" s="196">
        <v>9.91</v>
      </c>
      <c r="S26" s="196">
        <v>3.85</v>
      </c>
      <c r="T26" s="196">
        <v>0</v>
      </c>
      <c r="U26" s="196">
        <v>318.39</v>
      </c>
      <c r="V26" s="196">
        <v>5.07</v>
      </c>
      <c r="W26" s="196">
        <v>8.5</v>
      </c>
      <c r="X26" s="196">
        <v>36.049999999999997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67.989999999999995</v>
      </c>
      <c r="AQ26" s="196">
        <v>22.04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148.6</v>
      </c>
      <c r="L27" s="196">
        <v>41.84</v>
      </c>
      <c r="M27" s="196">
        <v>0</v>
      </c>
      <c r="N27" s="196">
        <v>28.86</v>
      </c>
      <c r="O27" s="196">
        <v>24.23</v>
      </c>
      <c r="P27" s="196">
        <v>66.42</v>
      </c>
      <c r="Q27" s="196">
        <v>4.43</v>
      </c>
      <c r="R27" s="196">
        <v>10.36</v>
      </c>
      <c r="S27" s="196">
        <v>5.51</v>
      </c>
      <c r="T27" s="196">
        <v>0</v>
      </c>
      <c r="U27" s="196">
        <v>318.39</v>
      </c>
      <c r="V27" s="196">
        <v>5.07</v>
      </c>
      <c r="W27" s="196">
        <v>8.5</v>
      </c>
      <c r="X27" s="196">
        <v>36.049999999999997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67.989999999999995</v>
      </c>
      <c r="AQ27" s="196">
        <v>22.04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154.52000000000001</v>
      </c>
      <c r="L28" s="196">
        <v>41.84</v>
      </c>
      <c r="M28" s="196">
        <v>0</v>
      </c>
      <c r="N28" s="196">
        <v>28.86</v>
      </c>
      <c r="O28" s="196">
        <v>24.23</v>
      </c>
      <c r="P28" s="196">
        <v>66.42</v>
      </c>
      <c r="Q28" s="196">
        <v>5.26</v>
      </c>
      <c r="R28" s="196">
        <v>10.36</v>
      </c>
      <c r="S28" s="196">
        <v>6.45</v>
      </c>
      <c r="T28" s="196">
        <v>0</v>
      </c>
      <c r="U28" s="196">
        <v>318.39</v>
      </c>
      <c r="V28" s="196">
        <v>5.07</v>
      </c>
      <c r="W28" s="196">
        <v>8.5</v>
      </c>
      <c r="X28" s="196">
        <v>36.049999999999997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67.989999999999995</v>
      </c>
      <c r="AQ28" s="196">
        <v>22.04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157.01</v>
      </c>
      <c r="L29" s="196">
        <v>41.84</v>
      </c>
      <c r="M29" s="196">
        <v>0</v>
      </c>
      <c r="N29" s="196">
        <v>28.86</v>
      </c>
      <c r="O29" s="196">
        <v>24.23</v>
      </c>
      <c r="P29" s="196">
        <v>66.42</v>
      </c>
      <c r="Q29" s="196">
        <v>5.33</v>
      </c>
      <c r="R29" s="196">
        <v>10.36</v>
      </c>
      <c r="S29" s="196">
        <v>6.45</v>
      </c>
      <c r="T29" s="196">
        <v>0</v>
      </c>
      <c r="U29" s="196">
        <v>318.39</v>
      </c>
      <c r="V29" s="196">
        <v>5.07</v>
      </c>
      <c r="W29" s="196">
        <v>8.5</v>
      </c>
      <c r="X29" s="196">
        <v>36.049999999999997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157.01</v>
      </c>
      <c r="L30" s="196">
        <v>41.84</v>
      </c>
      <c r="M30" s="196">
        <v>0</v>
      </c>
      <c r="N30" s="196">
        <v>28.86</v>
      </c>
      <c r="O30" s="196">
        <v>24.23</v>
      </c>
      <c r="P30" s="196">
        <v>66.42</v>
      </c>
      <c r="Q30" s="196">
        <v>5.33</v>
      </c>
      <c r="R30" s="196">
        <v>10.36</v>
      </c>
      <c r="S30" s="196">
        <v>6.45</v>
      </c>
      <c r="T30" s="196">
        <v>0</v>
      </c>
      <c r="U30" s="196">
        <v>318.39</v>
      </c>
      <c r="V30" s="196">
        <v>5.07</v>
      </c>
      <c r="W30" s="196">
        <v>8.5</v>
      </c>
      <c r="X30" s="196">
        <v>36.049999999999997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1.68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157.01</v>
      </c>
      <c r="L31" s="196">
        <v>41.84</v>
      </c>
      <c r="M31" s="196">
        <v>0</v>
      </c>
      <c r="N31" s="196">
        <v>28.86</v>
      </c>
      <c r="O31" s="196">
        <v>24.23</v>
      </c>
      <c r="P31" s="196">
        <v>66.42</v>
      </c>
      <c r="Q31" s="196">
        <v>5.33</v>
      </c>
      <c r="R31" s="196">
        <v>10.36</v>
      </c>
      <c r="S31" s="196">
        <v>6.45</v>
      </c>
      <c r="T31" s="196">
        <v>0</v>
      </c>
      <c r="U31" s="196">
        <v>318.39</v>
      </c>
      <c r="V31" s="196">
        <v>5.07</v>
      </c>
      <c r="W31" s="196">
        <v>8.5</v>
      </c>
      <c r="X31" s="196">
        <v>36.049999999999997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4.17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157.01</v>
      </c>
      <c r="L32" s="196">
        <v>41.84</v>
      </c>
      <c r="M32" s="196">
        <v>0</v>
      </c>
      <c r="N32" s="196">
        <v>28.86</v>
      </c>
      <c r="O32" s="196">
        <v>24.23</v>
      </c>
      <c r="P32" s="196">
        <v>66.42</v>
      </c>
      <c r="Q32" s="196">
        <v>5.33</v>
      </c>
      <c r="R32" s="196">
        <v>10.36</v>
      </c>
      <c r="S32" s="196">
        <v>6.45</v>
      </c>
      <c r="T32" s="196">
        <v>0</v>
      </c>
      <c r="U32" s="196">
        <v>318.39</v>
      </c>
      <c r="V32" s="196">
        <v>5.07</v>
      </c>
      <c r="W32" s="196">
        <v>8.5</v>
      </c>
      <c r="X32" s="196">
        <v>36.049999999999997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8.5299999999999994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66.42</v>
      </c>
      <c r="Q33" s="196">
        <v>5.33</v>
      </c>
      <c r="R33" s="196">
        <v>10.36</v>
      </c>
      <c r="S33" s="196">
        <v>6.45</v>
      </c>
      <c r="T33" s="196">
        <v>0</v>
      </c>
      <c r="U33" s="196">
        <v>318.39</v>
      </c>
      <c r="V33" s="196">
        <v>5.07</v>
      </c>
      <c r="W33" s="196">
        <v>8.5</v>
      </c>
      <c r="X33" s="196">
        <v>36.049999999999997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15.43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66.42</v>
      </c>
      <c r="Q34" s="196">
        <v>5.33</v>
      </c>
      <c r="R34" s="196">
        <v>10.36</v>
      </c>
      <c r="S34" s="196">
        <v>6.45</v>
      </c>
      <c r="T34" s="196">
        <v>0</v>
      </c>
      <c r="U34" s="196">
        <v>318.39</v>
      </c>
      <c r="V34" s="196">
        <v>5.07</v>
      </c>
      <c r="W34" s="196">
        <v>8.5</v>
      </c>
      <c r="X34" s="196">
        <v>36.049999999999997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66.42</v>
      </c>
      <c r="Q35" s="196">
        <v>5.33</v>
      </c>
      <c r="R35" s="196">
        <v>10.36</v>
      </c>
      <c r="S35" s="196">
        <v>6.45</v>
      </c>
      <c r="T35" s="196">
        <v>0</v>
      </c>
      <c r="U35" s="196">
        <v>318.39</v>
      </c>
      <c r="V35" s="196">
        <v>5.07</v>
      </c>
      <c r="W35" s="196">
        <v>8.5</v>
      </c>
      <c r="X35" s="196">
        <v>36.049999999999997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66.42</v>
      </c>
      <c r="Q36" s="196">
        <v>5.33</v>
      </c>
      <c r="R36" s="196">
        <v>10.36</v>
      </c>
      <c r="S36" s="196">
        <v>6.45</v>
      </c>
      <c r="T36" s="196">
        <v>0</v>
      </c>
      <c r="U36" s="196">
        <v>318.39</v>
      </c>
      <c r="V36" s="196">
        <v>5.07</v>
      </c>
      <c r="W36" s="196">
        <v>8.5</v>
      </c>
      <c r="X36" s="196">
        <v>36.049999999999997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66.42</v>
      </c>
      <c r="Q37" s="196">
        <v>5.33</v>
      </c>
      <c r="R37" s="196">
        <v>10.36</v>
      </c>
      <c r="S37" s="196">
        <v>6.45</v>
      </c>
      <c r="T37" s="196">
        <v>0</v>
      </c>
      <c r="U37" s="196">
        <v>318.39</v>
      </c>
      <c r="V37" s="196">
        <v>5.07</v>
      </c>
      <c r="W37" s="196">
        <v>8.5</v>
      </c>
      <c r="X37" s="196">
        <v>36.049999999999997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66.42</v>
      </c>
      <c r="Q38" s="196">
        <v>5.33</v>
      </c>
      <c r="R38" s="196">
        <v>10.36</v>
      </c>
      <c r="S38" s="196">
        <v>6.45</v>
      </c>
      <c r="T38" s="196">
        <v>0</v>
      </c>
      <c r="U38" s="196">
        <v>318.39</v>
      </c>
      <c r="V38" s="196">
        <v>5.07</v>
      </c>
      <c r="W38" s="196">
        <v>8.5</v>
      </c>
      <c r="X38" s="196">
        <v>36.049999999999997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66.42</v>
      </c>
      <c r="Q39" s="196">
        <v>5.33</v>
      </c>
      <c r="R39" s="196">
        <v>10.36</v>
      </c>
      <c r="S39" s="196">
        <v>6.45</v>
      </c>
      <c r="T39" s="196">
        <v>0</v>
      </c>
      <c r="U39" s="196">
        <v>318.39</v>
      </c>
      <c r="V39" s="196">
        <v>5.07</v>
      </c>
      <c r="W39" s="196">
        <v>4.67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66.42</v>
      </c>
      <c r="Q40" s="196">
        <v>5.33</v>
      </c>
      <c r="R40" s="196">
        <v>10.36</v>
      </c>
      <c r="S40" s="196">
        <v>6.45</v>
      </c>
      <c r="T40" s="196">
        <v>0</v>
      </c>
      <c r="U40" s="196">
        <v>318.39</v>
      </c>
      <c r="V40" s="196">
        <v>5.07</v>
      </c>
      <c r="W40" s="196">
        <v>4.67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66.42</v>
      </c>
      <c r="Q41" s="196">
        <v>5.33</v>
      </c>
      <c r="R41" s="196">
        <v>10.36</v>
      </c>
      <c r="S41" s="196">
        <v>6.45</v>
      </c>
      <c r="T41" s="196">
        <v>0</v>
      </c>
      <c r="U41" s="196">
        <v>318.39</v>
      </c>
      <c r="V41" s="196">
        <v>5.07</v>
      </c>
      <c r="W41" s="196">
        <v>4.67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66.42</v>
      </c>
      <c r="Q42" s="196">
        <v>5.33</v>
      </c>
      <c r="R42" s="196">
        <v>10.36</v>
      </c>
      <c r="S42" s="196">
        <v>6.45</v>
      </c>
      <c r="T42" s="196">
        <v>0</v>
      </c>
      <c r="U42" s="196">
        <v>318.39</v>
      </c>
      <c r="V42" s="196">
        <v>5.07</v>
      </c>
      <c r="W42" s="196">
        <v>4.67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66.42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318.39</v>
      </c>
      <c r="V43" s="196">
        <v>5.07</v>
      </c>
      <c r="W43" s="196">
        <v>4.67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60.31</v>
      </c>
      <c r="AQ43" s="196">
        <v>22.04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157.01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66.42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318.39</v>
      </c>
      <c r="V44" s="196">
        <v>5.07</v>
      </c>
      <c r="W44" s="196">
        <v>4.67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60.31</v>
      </c>
      <c r="AQ44" s="196">
        <v>22.04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66.42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318.39</v>
      </c>
      <c r="V45" s="196">
        <v>5.07</v>
      </c>
      <c r="W45" s="196">
        <v>4.67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60.31</v>
      </c>
      <c r="AQ45" s="196">
        <v>22.04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157.01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66.42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318.39</v>
      </c>
      <c r="V46" s="196">
        <v>5.07</v>
      </c>
      <c r="W46" s="196">
        <v>4.67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60.31</v>
      </c>
      <c r="AQ46" s="196">
        <v>22.04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157.01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66.42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318.39</v>
      </c>
      <c r="V47" s="196">
        <v>5.07</v>
      </c>
      <c r="W47" s="196">
        <v>4.67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60.31</v>
      </c>
      <c r="AQ47" s="196">
        <v>22.04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157.01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66.42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318.39</v>
      </c>
      <c r="V48" s="196">
        <v>5.07</v>
      </c>
      <c r="W48" s="196">
        <v>4.67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60.31</v>
      </c>
      <c r="AQ48" s="196">
        <v>22.04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157.01</v>
      </c>
      <c r="L49" s="196">
        <v>41.84</v>
      </c>
      <c r="M49" s="196">
        <v>0</v>
      </c>
      <c r="N49" s="196">
        <v>28.86</v>
      </c>
      <c r="O49" s="196">
        <v>24.23</v>
      </c>
      <c r="P49" s="196">
        <v>66.42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318.39</v>
      </c>
      <c r="V49" s="196">
        <v>5.07</v>
      </c>
      <c r="W49" s="196">
        <v>5.88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60.31</v>
      </c>
      <c r="AQ49" s="196">
        <v>22.04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157.01</v>
      </c>
      <c r="L50" s="196">
        <v>41.84</v>
      </c>
      <c r="M50" s="196">
        <v>0</v>
      </c>
      <c r="N50" s="196">
        <v>28.86</v>
      </c>
      <c r="O50" s="196">
        <v>24.23</v>
      </c>
      <c r="P50" s="196">
        <v>66.42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318.39</v>
      </c>
      <c r="V50" s="196">
        <v>5.07</v>
      </c>
      <c r="W50" s="196">
        <v>7.54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60.31</v>
      </c>
      <c r="AQ50" s="196">
        <v>22.04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157.01</v>
      </c>
      <c r="L51" s="196">
        <v>41.84</v>
      </c>
      <c r="M51" s="196">
        <v>0</v>
      </c>
      <c r="N51" s="196">
        <v>28.86</v>
      </c>
      <c r="O51" s="196">
        <v>24.23</v>
      </c>
      <c r="P51" s="196">
        <v>66.42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318.39</v>
      </c>
      <c r="V51" s="196">
        <v>4.92</v>
      </c>
      <c r="W51" s="196">
        <v>8.84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60.31</v>
      </c>
      <c r="AQ51" s="196">
        <v>22.04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157.01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66.42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318.39</v>
      </c>
      <c r="V52" s="196">
        <v>4.92</v>
      </c>
      <c r="W52" s="196">
        <v>8.84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60.31</v>
      </c>
      <c r="AQ52" s="196">
        <v>22.04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157.01</v>
      </c>
      <c r="L53" s="196">
        <v>41.84</v>
      </c>
      <c r="M53" s="196">
        <v>0</v>
      </c>
      <c r="N53" s="196">
        <v>28.86</v>
      </c>
      <c r="O53" s="196">
        <v>24.23</v>
      </c>
      <c r="P53" s="196">
        <v>66.42</v>
      </c>
      <c r="Q53" s="196">
        <v>5.33</v>
      </c>
      <c r="R53" s="196">
        <v>10.36</v>
      </c>
      <c r="S53" s="196">
        <v>6.45</v>
      </c>
      <c r="T53" s="196">
        <v>0</v>
      </c>
      <c r="U53" s="196">
        <v>318.39</v>
      </c>
      <c r="V53" s="196">
        <v>4.92</v>
      </c>
      <c r="W53" s="196">
        <v>8.84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60.31</v>
      </c>
      <c r="AQ53" s="196">
        <v>22.04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157.01</v>
      </c>
      <c r="L54" s="196">
        <v>41.84</v>
      </c>
      <c r="M54" s="196">
        <v>0</v>
      </c>
      <c r="N54" s="196">
        <v>28.86</v>
      </c>
      <c r="O54" s="196">
        <v>24.23</v>
      </c>
      <c r="P54" s="196">
        <v>66.42</v>
      </c>
      <c r="Q54" s="196">
        <v>5.33</v>
      </c>
      <c r="R54" s="196">
        <v>10.36</v>
      </c>
      <c r="S54" s="196">
        <v>6.45</v>
      </c>
      <c r="T54" s="196">
        <v>0</v>
      </c>
      <c r="U54" s="196">
        <v>318.39</v>
      </c>
      <c r="V54" s="196">
        <v>4.92</v>
      </c>
      <c r="W54" s="196">
        <v>8.84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60.31</v>
      </c>
      <c r="AQ54" s="196">
        <v>22.04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84.66</v>
      </c>
      <c r="L55" s="196">
        <v>23</v>
      </c>
      <c r="M55" s="196">
        <v>0</v>
      </c>
      <c r="N55" s="196">
        <v>28.86</v>
      </c>
      <c r="O55" s="196">
        <v>24.23</v>
      </c>
      <c r="P55" s="196">
        <v>66.42</v>
      </c>
      <c r="Q55" s="196">
        <v>2.89</v>
      </c>
      <c r="R55" s="196">
        <v>10.36</v>
      </c>
      <c r="S55" s="196">
        <v>3.85</v>
      </c>
      <c r="T55" s="196">
        <v>0</v>
      </c>
      <c r="U55" s="196">
        <v>318.39</v>
      </c>
      <c r="V55" s="196">
        <v>4.92</v>
      </c>
      <c r="W55" s="196">
        <v>8.84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60.31</v>
      </c>
      <c r="AQ55" s="196">
        <v>22.04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84.66</v>
      </c>
      <c r="L56" s="196">
        <v>22.13</v>
      </c>
      <c r="M56" s="196">
        <v>0</v>
      </c>
      <c r="N56" s="196">
        <v>28.86</v>
      </c>
      <c r="O56" s="196">
        <v>24.23</v>
      </c>
      <c r="P56" s="196">
        <v>66.42</v>
      </c>
      <c r="Q56" s="196">
        <v>2.89</v>
      </c>
      <c r="R56" s="196">
        <v>5.58</v>
      </c>
      <c r="S56" s="196">
        <v>3.85</v>
      </c>
      <c r="T56" s="196">
        <v>0</v>
      </c>
      <c r="U56" s="196">
        <v>318.39</v>
      </c>
      <c r="V56" s="196">
        <v>2.95</v>
      </c>
      <c r="W56" s="196">
        <v>8.84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60.31</v>
      </c>
      <c r="AQ56" s="196">
        <v>11.1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84.66</v>
      </c>
      <c r="L57" s="196">
        <v>18.62</v>
      </c>
      <c r="M57" s="196">
        <v>0</v>
      </c>
      <c r="N57" s="196">
        <v>28.86</v>
      </c>
      <c r="O57" s="196">
        <v>24.23</v>
      </c>
      <c r="P57" s="196">
        <v>66.42</v>
      </c>
      <c r="Q57" s="196">
        <v>2.89</v>
      </c>
      <c r="R57" s="196">
        <v>10.35</v>
      </c>
      <c r="S57" s="196">
        <v>3.85</v>
      </c>
      <c r="T57" s="196">
        <v>0</v>
      </c>
      <c r="U57" s="196">
        <v>318.39</v>
      </c>
      <c r="V57" s="196">
        <v>4.92</v>
      </c>
      <c r="W57" s="196">
        <v>8.84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60.31</v>
      </c>
      <c r="AQ57" s="196">
        <v>22.04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84.66</v>
      </c>
      <c r="L58" s="196">
        <v>22.13</v>
      </c>
      <c r="M58" s="196">
        <v>0</v>
      </c>
      <c r="N58" s="196">
        <v>28.86</v>
      </c>
      <c r="O58" s="196">
        <v>24.23</v>
      </c>
      <c r="P58" s="196">
        <v>66.42</v>
      </c>
      <c r="Q58" s="196">
        <v>2.89</v>
      </c>
      <c r="R58" s="196">
        <v>10.36</v>
      </c>
      <c r="S58" s="196">
        <v>3.85</v>
      </c>
      <c r="T58" s="196">
        <v>0</v>
      </c>
      <c r="U58" s="196">
        <v>318.39</v>
      </c>
      <c r="V58" s="196">
        <v>4.92</v>
      </c>
      <c r="W58" s="196">
        <v>8.84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60.31</v>
      </c>
      <c r="AQ58" s="196">
        <v>22.04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84.66</v>
      </c>
      <c r="L59" s="196">
        <v>22.13</v>
      </c>
      <c r="M59" s="196">
        <v>0</v>
      </c>
      <c r="N59" s="196">
        <v>28.86</v>
      </c>
      <c r="O59" s="196">
        <v>24.23</v>
      </c>
      <c r="P59" s="196">
        <v>66.42</v>
      </c>
      <c r="Q59" s="196">
        <v>2.89</v>
      </c>
      <c r="R59" s="196">
        <v>10.36</v>
      </c>
      <c r="S59" s="196">
        <v>3.85</v>
      </c>
      <c r="T59" s="196">
        <v>0</v>
      </c>
      <c r="U59" s="196">
        <v>318.39</v>
      </c>
      <c r="V59" s="196">
        <v>4.92</v>
      </c>
      <c r="W59" s="196">
        <v>8.84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46.8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60.31</v>
      </c>
      <c r="AQ59" s="196">
        <v>22.04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84.66</v>
      </c>
      <c r="L60" s="196">
        <v>22.13</v>
      </c>
      <c r="M60" s="196">
        <v>0</v>
      </c>
      <c r="N60" s="196">
        <v>28.86</v>
      </c>
      <c r="O60" s="196">
        <v>24.23</v>
      </c>
      <c r="P60" s="196">
        <v>66.42</v>
      </c>
      <c r="Q60" s="196">
        <v>2.89</v>
      </c>
      <c r="R60" s="196">
        <v>5.58</v>
      </c>
      <c r="S60" s="196">
        <v>3.85</v>
      </c>
      <c r="T60" s="196">
        <v>0</v>
      </c>
      <c r="U60" s="196">
        <v>318.39</v>
      </c>
      <c r="V60" s="196">
        <v>2.89</v>
      </c>
      <c r="W60" s="196">
        <v>8.84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46.8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60.31</v>
      </c>
      <c r="AQ60" s="196">
        <v>11.1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81.44</v>
      </c>
      <c r="L61" s="196">
        <v>21.33</v>
      </c>
      <c r="M61" s="196">
        <v>0</v>
      </c>
      <c r="N61" s="196">
        <v>28.86</v>
      </c>
      <c r="O61" s="196">
        <v>24.23</v>
      </c>
      <c r="P61" s="196">
        <v>66.42</v>
      </c>
      <c r="Q61" s="196">
        <v>2.8</v>
      </c>
      <c r="R61" s="196">
        <v>5.58</v>
      </c>
      <c r="S61" s="196">
        <v>3.73</v>
      </c>
      <c r="T61" s="196">
        <v>0</v>
      </c>
      <c r="U61" s="196">
        <v>318.39</v>
      </c>
      <c r="V61" s="196">
        <v>4.82</v>
      </c>
      <c r="W61" s="196">
        <v>8.84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60.31</v>
      </c>
      <c r="AQ61" s="196">
        <v>11.1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105.82</v>
      </c>
      <c r="L62" s="196">
        <v>41.84</v>
      </c>
      <c r="M62" s="196">
        <v>0</v>
      </c>
      <c r="N62" s="196">
        <v>28.86</v>
      </c>
      <c r="O62" s="196">
        <v>24.23</v>
      </c>
      <c r="P62" s="196">
        <v>66.42</v>
      </c>
      <c r="Q62" s="196">
        <v>4.71</v>
      </c>
      <c r="R62" s="196">
        <v>10.36</v>
      </c>
      <c r="S62" s="196">
        <v>5.79</v>
      </c>
      <c r="T62" s="196">
        <v>0</v>
      </c>
      <c r="U62" s="196">
        <v>318.39</v>
      </c>
      <c r="V62" s="196">
        <v>4.92</v>
      </c>
      <c r="W62" s="196">
        <v>8.84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60.31</v>
      </c>
      <c r="AQ62" s="196">
        <v>22.04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105.82</v>
      </c>
      <c r="L63" s="196">
        <v>41.84</v>
      </c>
      <c r="M63" s="196">
        <v>0</v>
      </c>
      <c r="N63" s="196">
        <v>28.86</v>
      </c>
      <c r="O63" s="196">
        <v>24.23</v>
      </c>
      <c r="P63" s="196">
        <v>66.42</v>
      </c>
      <c r="Q63" s="196">
        <v>4.71</v>
      </c>
      <c r="R63" s="196">
        <v>10.36</v>
      </c>
      <c r="S63" s="196">
        <v>6.17</v>
      </c>
      <c r="T63" s="196">
        <v>0</v>
      </c>
      <c r="U63" s="196">
        <v>318.39</v>
      </c>
      <c r="V63" s="196">
        <v>4.92</v>
      </c>
      <c r="W63" s="196">
        <v>8.84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60.31</v>
      </c>
      <c r="AQ63" s="196">
        <v>22.04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105.82</v>
      </c>
      <c r="L64" s="196">
        <v>41.84</v>
      </c>
      <c r="M64" s="196">
        <v>0</v>
      </c>
      <c r="N64" s="196">
        <v>28.86</v>
      </c>
      <c r="O64" s="196">
        <v>24.23</v>
      </c>
      <c r="P64" s="196">
        <v>66.42</v>
      </c>
      <c r="Q64" s="196">
        <v>4.71</v>
      </c>
      <c r="R64" s="196">
        <v>10.36</v>
      </c>
      <c r="S64" s="196">
        <v>6.44</v>
      </c>
      <c r="T64" s="196">
        <v>0</v>
      </c>
      <c r="U64" s="196">
        <v>318.39</v>
      </c>
      <c r="V64" s="196">
        <v>4.92</v>
      </c>
      <c r="W64" s="196">
        <v>8.84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60.31</v>
      </c>
      <c r="AQ64" s="196">
        <v>22.04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134.68</v>
      </c>
      <c r="L65" s="196">
        <v>41.84</v>
      </c>
      <c r="M65" s="196">
        <v>0</v>
      </c>
      <c r="N65" s="196">
        <v>28.86</v>
      </c>
      <c r="O65" s="196">
        <v>24.23</v>
      </c>
      <c r="P65" s="196">
        <v>66.42</v>
      </c>
      <c r="Q65" s="196">
        <v>4.71</v>
      </c>
      <c r="R65" s="196">
        <v>10.36</v>
      </c>
      <c r="S65" s="196">
        <v>6.45</v>
      </c>
      <c r="T65" s="196">
        <v>0</v>
      </c>
      <c r="U65" s="196">
        <v>318.39</v>
      </c>
      <c r="V65" s="196">
        <v>4.92</v>
      </c>
      <c r="W65" s="196">
        <v>8.84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60.31</v>
      </c>
      <c r="AQ65" s="196">
        <v>22.04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157.08000000000001</v>
      </c>
      <c r="L66" s="196">
        <v>41.84</v>
      </c>
      <c r="M66" s="196">
        <v>0</v>
      </c>
      <c r="N66" s="196">
        <v>28.86</v>
      </c>
      <c r="O66" s="196">
        <v>24.23</v>
      </c>
      <c r="P66" s="196">
        <v>66.42</v>
      </c>
      <c r="Q66" s="196">
        <v>5.33</v>
      </c>
      <c r="R66" s="196">
        <v>10.36</v>
      </c>
      <c r="S66" s="196">
        <v>6.45</v>
      </c>
      <c r="T66" s="196">
        <v>0</v>
      </c>
      <c r="U66" s="196">
        <v>318.39</v>
      </c>
      <c r="V66" s="196">
        <v>4.92</v>
      </c>
      <c r="W66" s="196">
        <v>8.84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60.31</v>
      </c>
      <c r="AQ66" s="196">
        <v>22.04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157.01</v>
      </c>
      <c r="L67" s="196">
        <v>41.84</v>
      </c>
      <c r="M67" s="196">
        <v>0</v>
      </c>
      <c r="N67" s="196">
        <v>28.86</v>
      </c>
      <c r="O67" s="196">
        <v>24.23</v>
      </c>
      <c r="P67" s="196">
        <v>66.42</v>
      </c>
      <c r="Q67" s="196">
        <v>5.33</v>
      </c>
      <c r="R67" s="196">
        <v>10.36</v>
      </c>
      <c r="S67" s="196">
        <v>6.45</v>
      </c>
      <c r="T67" s="196">
        <v>0</v>
      </c>
      <c r="U67" s="196">
        <v>318.39</v>
      </c>
      <c r="V67" s="196">
        <v>4.92</v>
      </c>
      <c r="W67" s="196">
        <v>8.84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60.31</v>
      </c>
      <c r="AQ67" s="196">
        <v>22.04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157.01</v>
      </c>
      <c r="L68" s="196">
        <v>41.84</v>
      </c>
      <c r="M68" s="196">
        <v>0</v>
      </c>
      <c r="N68" s="196">
        <v>28.86</v>
      </c>
      <c r="O68" s="196">
        <v>24.23</v>
      </c>
      <c r="P68" s="196">
        <v>66.42</v>
      </c>
      <c r="Q68" s="196">
        <v>5.33</v>
      </c>
      <c r="R68" s="196">
        <v>10.36</v>
      </c>
      <c r="S68" s="196">
        <v>6.45</v>
      </c>
      <c r="T68" s="196">
        <v>0</v>
      </c>
      <c r="U68" s="196">
        <v>318.39</v>
      </c>
      <c r="V68" s="196">
        <v>4.92</v>
      </c>
      <c r="W68" s="196">
        <v>8.84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60.31</v>
      </c>
      <c r="AQ68" s="196">
        <v>22.04</v>
      </c>
      <c r="AR68" s="196">
        <v>23.33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157.01</v>
      </c>
      <c r="L69" s="196">
        <v>41.84</v>
      </c>
      <c r="M69" s="196">
        <v>0</v>
      </c>
      <c r="N69" s="196">
        <v>28.86</v>
      </c>
      <c r="O69" s="196">
        <v>24.23</v>
      </c>
      <c r="P69" s="196">
        <v>66.42</v>
      </c>
      <c r="Q69" s="196">
        <v>5.33</v>
      </c>
      <c r="R69" s="196">
        <v>10.36</v>
      </c>
      <c r="S69" s="196">
        <v>6.45</v>
      </c>
      <c r="T69" s="196">
        <v>0</v>
      </c>
      <c r="U69" s="196">
        <v>318.39</v>
      </c>
      <c r="V69" s="196">
        <v>4.92</v>
      </c>
      <c r="W69" s="196">
        <v>8.84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60.31</v>
      </c>
      <c r="AQ69" s="196">
        <v>22.04</v>
      </c>
      <c r="AR69" s="196">
        <v>18.66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157.01</v>
      </c>
      <c r="L70" s="196">
        <v>41.84</v>
      </c>
      <c r="M70" s="196">
        <v>0</v>
      </c>
      <c r="N70" s="196">
        <v>28.86</v>
      </c>
      <c r="O70" s="196">
        <v>24.23</v>
      </c>
      <c r="P70" s="196">
        <v>66.42</v>
      </c>
      <c r="Q70" s="196">
        <v>5.33</v>
      </c>
      <c r="R70" s="196">
        <v>10.36</v>
      </c>
      <c r="S70" s="196">
        <v>6.45</v>
      </c>
      <c r="T70" s="196">
        <v>0</v>
      </c>
      <c r="U70" s="196">
        <v>318.39</v>
      </c>
      <c r="V70" s="196">
        <v>4.92</v>
      </c>
      <c r="W70" s="196">
        <v>8.84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46.8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60.31</v>
      </c>
      <c r="AQ70" s="196">
        <v>22.04</v>
      </c>
      <c r="AR70" s="196">
        <v>11.59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157.01</v>
      </c>
      <c r="L71" s="196">
        <v>41.84</v>
      </c>
      <c r="M71" s="196">
        <v>0</v>
      </c>
      <c r="N71" s="196">
        <v>28.86</v>
      </c>
      <c r="O71" s="196">
        <v>24.23</v>
      </c>
      <c r="P71" s="196">
        <v>66.42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318.39</v>
      </c>
      <c r="V71" s="196">
        <v>4.82</v>
      </c>
      <c r="W71" s="196">
        <v>8.84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46.8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60.31</v>
      </c>
      <c r="AQ71" s="196">
        <v>22.04</v>
      </c>
      <c r="AR71" s="196">
        <v>5.99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157.01</v>
      </c>
      <c r="L72" s="196">
        <v>41.84</v>
      </c>
      <c r="M72" s="196">
        <v>0</v>
      </c>
      <c r="N72" s="196">
        <v>28.86</v>
      </c>
      <c r="O72" s="196">
        <v>24.23</v>
      </c>
      <c r="P72" s="196">
        <v>66.42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318.39</v>
      </c>
      <c r="V72" s="196">
        <v>4.82</v>
      </c>
      <c r="W72" s="196">
        <v>8.84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46.8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60.31</v>
      </c>
      <c r="AQ72" s="196">
        <v>22.04</v>
      </c>
      <c r="AR72" s="196">
        <v>1.88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157.01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66.42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318.39</v>
      </c>
      <c r="V73" s="196">
        <v>4.82</v>
      </c>
      <c r="W73" s="196">
        <v>8.84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46.8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60.31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157.01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66.42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318.39</v>
      </c>
      <c r="V74" s="196">
        <v>4.82</v>
      </c>
      <c r="W74" s="196">
        <v>8.84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46.8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60.31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66.42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318.39</v>
      </c>
      <c r="V75" s="196">
        <v>4.82</v>
      </c>
      <c r="W75" s="196">
        <v>8.84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46.8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60.31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157.01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66.42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318.39</v>
      </c>
      <c r="V76" s="196">
        <v>4.82</v>
      </c>
      <c r="W76" s="196">
        <v>8.84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46.8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60.31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157.01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66.42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318.39</v>
      </c>
      <c r="V77" s="196">
        <v>4.82</v>
      </c>
      <c r="W77" s="196">
        <v>8.84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46.8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63.06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157.01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66.42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318.39</v>
      </c>
      <c r="V78" s="196">
        <v>4.82</v>
      </c>
      <c r="W78" s="196">
        <v>8.84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46.8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63.06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157.01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66.42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318.39</v>
      </c>
      <c r="V79" s="196">
        <v>4.82</v>
      </c>
      <c r="W79" s="196">
        <v>8.84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46.8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64.08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156.04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64.37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318.39</v>
      </c>
      <c r="V80" s="196">
        <v>4.82</v>
      </c>
      <c r="W80" s="196">
        <v>8.84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46.8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64.08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156.04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62.22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318.39</v>
      </c>
      <c r="V81" s="196">
        <v>4.82</v>
      </c>
      <c r="W81" s="196">
        <v>8.84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46.8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64.08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156.04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62.22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318.39</v>
      </c>
      <c r="V82" s="196">
        <v>4.82</v>
      </c>
      <c r="W82" s="196">
        <v>8.84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46.8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64.08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156.04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62.22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318.39</v>
      </c>
      <c r="V83" s="196">
        <v>4.82</v>
      </c>
      <c r="W83" s="196">
        <v>8.84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46.8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64.08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156.04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62.22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318.39</v>
      </c>
      <c r="V84" s="196">
        <v>4.82</v>
      </c>
      <c r="W84" s="196">
        <v>8.84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46.8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64.08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156.04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62.22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318.39</v>
      </c>
      <c r="V85" s="196">
        <v>4.82</v>
      </c>
      <c r="W85" s="196">
        <v>8.84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46.8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64.08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156.04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62.22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318.39</v>
      </c>
      <c r="V86" s="196">
        <v>4.82</v>
      </c>
      <c r="W86" s="196">
        <v>8.84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46.8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64.08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156.04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62.22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318.39</v>
      </c>
      <c r="V87" s="196">
        <v>4.82</v>
      </c>
      <c r="W87" s="196">
        <v>8.84</v>
      </c>
      <c r="X87" s="196">
        <v>1.28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64.08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156.04</v>
      </c>
      <c r="L88" s="196">
        <v>41.84</v>
      </c>
      <c r="M88" s="196">
        <v>0</v>
      </c>
      <c r="N88" s="196">
        <v>28.86</v>
      </c>
      <c r="O88" s="196">
        <v>24.23</v>
      </c>
      <c r="P88" s="196">
        <v>62.22</v>
      </c>
      <c r="Q88" s="196">
        <v>5.33</v>
      </c>
      <c r="R88" s="196">
        <v>10.36</v>
      </c>
      <c r="S88" s="196">
        <v>6.45</v>
      </c>
      <c r="T88" s="196">
        <v>0</v>
      </c>
      <c r="U88" s="196">
        <v>318.39</v>
      </c>
      <c r="V88" s="196">
        <v>4.82</v>
      </c>
      <c r="W88" s="196">
        <v>8.84</v>
      </c>
      <c r="X88" s="196">
        <v>2.0499999999999998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64.08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156.04</v>
      </c>
      <c r="L89" s="196">
        <v>41.84</v>
      </c>
      <c r="M89" s="196">
        <v>0</v>
      </c>
      <c r="N89" s="196">
        <v>28.86</v>
      </c>
      <c r="O89" s="196">
        <v>24.23</v>
      </c>
      <c r="P89" s="196">
        <v>62.22</v>
      </c>
      <c r="Q89" s="196">
        <v>5.33</v>
      </c>
      <c r="R89" s="196">
        <v>10.36</v>
      </c>
      <c r="S89" s="196">
        <v>6.45</v>
      </c>
      <c r="T89" s="196">
        <v>0</v>
      </c>
      <c r="U89" s="196">
        <v>318.39</v>
      </c>
      <c r="V89" s="196">
        <v>4.82</v>
      </c>
      <c r="W89" s="196">
        <v>8.84</v>
      </c>
      <c r="X89" s="196">
        <v>2.81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64.08</v>
      </c>
      <c r="AQ89" s="196">
        <v>22.04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156.04</v>
      </c>
      <c r="L90" s="196">
        <v>41.84</v>
      </c>
      <c r="M90" s="196">
        <v>0</v>
      </c>
      <c r="N90" s="196">
        <v>28.86</v>
      </c>
      <c r="O90" s="196">
        <v>24.23</v>
      </c>
      <c r="P90" s="196">
        <v>62.22</v>
      </c>
      <c r="Q90" s="196">
        <v>5.33</v>
      </c>
      <c r="R90" s="196">
        <v>10.36</v>
      </c>
      <c r="S90" s="196">
        <v>6.45</v>
      </c>
      <c r="T90" s="196">
        <v>0</v>
      </c>
      <c r="U90" s="196">
        <v>318.39</v>
      </c>
      <c r="V90" s="196">
        <v>4.82</v>
      </c>
      <c r="W90" s="196">
        <v>8.84</v>
      </c>
      <c r="X90" s="196">
        <v>3.08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64.08</v>
      </c>
      <c r="AQ90" s="196">
        <v>22.04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82.94</v>
      </c>
      <c r="L91" s="196">
        <v>23</v>
      </c>
      <c r="M91" s="196">
        <v>0</v>
      </c>
      <c r="N91" s="196">
        <v>28.86</v>
      </c>
      <c r="O91" s="196">
        <v>24.23</v>
      </c>
      <c r="P91" s="196">
        <v>62.22</v>
      </c>
      <c r="Q91" s="196">
        <v>2.78</v>
      </c>
      <c r="R91" s="196">
        <v>10.36</v>
      </c>
      <c r="S91" s="196">
        <v>3.75</v>
      </c>
      <c r="T91" s="196">
        <v>0</v>
      </c>
      <c r="U91" s="196">
        <v>318.39</v>
      </c>
      <c r="V91" s="196">
        <v>4.82</v>
      </c>
      <c r="W91" s="196">
        <v>8.84</v>
      </c>
      <c r="X91" s="196">
        <v>3.08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46.8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64.08</v>
      </c>
      <c r="AQ91" s="196">
        <v>22.04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78.81</v>
      </c>
      <c r="L92" s="196">
        <v>22.13</v>
      </c>
      <c r="M92" s="196">
        <v>0</v>
      </c>
      <c r="N92" s="196">
        <v>28.86</v>
      </c>
      <c r="O92" s="196">
        <v>24.23</v>
      </c>
      <c r="P92" s="196">
        <v>62.22</v>
      </c>
      <c r="Q92" s="196">
        <v>2.78</v>
      </c>
      <c r="R92" s="196">
        <v>10.36</v>
      </c>
      <c r="S92" s="196">
        <v>3.7</v>
      </c>
      <c r="T92" s="196">
        <v>0</v>
      </c>
      <c r="U92" s="196">
        <v>318.39</v>
      </c>
      <c r="V92" s="196">
        <v>4.82</v>
      </c>
      <c r="W92" s="196">
        <v>8.84</v>
      </c>
      <c r="X92" s="196">
        <v>3.42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46.8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64.08</v>
      </c>
      <c r="AQ92" s="196">
        <v>22.04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78.81</v>
      </c>
      <c r="L93" s="196">
        <v>22.13</v>
      </c>
      <c r="M93" s="196">
        <v>0</v>
      </c>
      <c r="N93" s="196">
        <v>28.86</v>
      </c>
      <c r="O93" s="196">
        <v>24.23</v>
      </c>
      <c r="P93" s="196">
        <v>62.22</v>
      </c>
      <c r="Q93" s="196">
        <v>2.78</v>
      </c>
      <c r="R93" s="196">
        <v>5.55</v>
      </c>
      <c r="S93" s="196">
        <v>3.7</v>
      </c>
      <c r="T93" s="196">
        <v>0</v>
      </c>
      <c r="U93" s="196">
        <v>318.39</v>
      </c>
      <c r="V93" s="196">
        <v>2.8</v>
      </c>
      <c r="W93" s="196">
        <v>8.84</v>
      </c>
      <c r="X93" s="196">
        <v>5.3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46.8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36.56</v>
      </c>
      <c r="AQ93" s="196">
        <v>11.1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78.81</v>
      </c>
      <c r="L94" s="196">
        <v>22.13</v>
      </c>
      <c r="M94" s="196">
        <v>0</v>
      </c>
      <c r="N94" s="196">
        <v>28.86</v>
      </c>
      <c r="O94" s="196">
        <v>24.23</v>
      </c>
      <c r="P94" s="196">
        <v>62.22</v>
      </c>
      <c r="Q94" s="196">
        <v>2.78</v>
      </c>
      <c r="R94" s="196">
        <v>5.55</v>
      </c>
      <c r="S94" s="196">
        <v>3.7</v>
      </c>
      <c r="T94" s="196">
        <v>0</v>
      </c>
      <c r="U94" s="196">
        <v>318.39</v>
      </c>
      <c r="V94" s="196">
        <v>2.8</v>
      </c>
      <c r="W94" s="196">
        <v>8.84</v>
      </c>
      <c r="X94" s="196">
        <v>6.58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46.8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36.56</v>
      </c>
      <c r="AQ94" s="196">
        <v>11.1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78.81</v>
      </c>
      <c r="L95" s="196">
        <v>21.29</v>
      </c>
      <c r="M95" s="196">
        <v>0</v>
      </c>
      <c r="N95" s="196">
        <v>28.86</v>
      </c>
      <c r="O95" s="196">
        <v>24.23</v>
      </c>
      <c r="P95" s="196">
        <v>59.36</v>
      </c>
      <c r="Q95" s="196">
        <v>2.78</v>
      </c>
      <c r="R95" s="196">
        <v>5.55</v>
      </c>
      <c r="S95" s="196">
        <v>3.7</v>
      </c>
      <c r="T95" s="196">
        <v>0</v>
      </c>
      <c r="U95" s="196">
        <v>318.39</v>
      </c>
      <c r="V95" s="196">
        <v>2.8</v>
      </c>
      <c r="W95" s="196">
        <v>8.84</v>
      </c>
      <c r="X95" s="196">
        <v>7.07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46.8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36.56</v>
      </c>
      <c r="AQ95" s="196">
        <v>11.1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78.81</v>
      </c>
      <c r="L96" s="196">
        <v>21.29</v>
      </c>
      <c r="M96" s="196">
        <v>0</v>
      </c>
      <c r="N96" s="196">
        <v>28.86</v>
      </c>
      <c r="O96" s="196">
        <v>24.23</v>
      </c>
      <c r="P96" s="196">
        <v>59.36</v>
      </c>
      <c r="Q96" s="196">
        <v>2.78</v>
      </c>
      <c r="R96" s="196">
        <v>5.55</v>
      </c>
      <c r="S96" s="196">
        <v>3.7</v>
      </c>
      <c r="T96" s="196">
        <v>0</v>
      </c>
      <c r="U96" s="196">
        <v>318.39</v>
      </c>
      <c r="V96" s="196">
        <v>2.8</v>
      </c>
      <c r="W96" s="196">
        <v>8.84</v>
      </c>
      <c r="X96" s="196">
        <v>7.58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46.8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36.56</v>
      </c>
      <c r="AQ96" s="196">
        <v>11.1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78.81</v>
      </c>
      <c r="L97" s="196">
        <v>21.29</v>
      </c>
      <c r="M97" s="196">
        <v>0</v>
      </c>
      <c r="N97" s="196">
        <v>28.86</v>
      </c>
      <c r="O97" s="196">
        <v>24.23</v>
      </c>
      <c r="P97" s="196">
        <v>59.36</v>
      </c>
      <c r="Q97" s="196">
        <v>2.78</v>
      </c>
      <c r="R97" s="196">
        <v>5.55</v>
      </c>
      <c r="S97" s="196">
        <v>3.7</v>
      </c>
      <c r="T97" s="196">
        <v>0</v>
      </c>
      <c r="U97" s="196">
        <v>318.39</v>
      </c>
      <c r="V97" s="196">
        <v>2.78</v>
      </c>
      <c r="W97" s="196">
        <v>8.5</v>
      </c>
      <c r="X97" s="196">
        <v>8.1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46.8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36.56</v>
      </c>
      <c r="AQ97" s="196">
        <v>11.1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80.55</v>
      </c>
      <c r="L98" s="196">
        <v>21.29</v>
      </c>
      <c r="M98" s="196">
        <v>0</v>
      </c>
      <c r="N98" s="196">
        <v>28.86</v>
      </c>
      <c r="O98" s="196">
        <v>24.23</v>
      </c>
      <c r="P98" s="196">
        <v>59.36</v>
      </c>
      <c r="Q98" s="196">
        <v>2.78</v>
      </c>
      <c r="R98" s="196">
        <v>5.55</v>
      </c>
      <c r="S98" s="196">
        <v>3.7</v>
      </c>
      <c r="T98" s="196">
        <v>0</v>
      </c>
      <c r="U98" s="196">
        <v>318.39</v>
      </c>
      <c r="V98" s="196">
        <v>2.78</v>
      </c>
      <c r="W98" s="196">
        <v>8.5</v>
      </c>
      <c r="X98" s="196">
        <v>8.74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46.8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36.56</v>
      </c>
      <c r="AQ98" s="196">
        <v>11.1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3.0033025000000029</v>
      </c>
      <c r="L99">
        <f t="shared" si="0"/>
        <v>0.81087250000000066</v>
      </c>
      <c r="M99">
        <f t="shared" si="0"/>
        <v>0</v>
      </c>
      <c r="N99">
        <f t="shared" si="0"/>
        <v>0.69253500000000012</v>
      </c>
      <c r="O99">
        <f t="shared" si="0"/>
        <v>0.58152000000000037</v>
      </c>
      <c r="P99">
        <f t="shared" si="0"/>
        <v>1.5717525000000014</v>
      </c>
      <c r="Q99">
        <f t="shared" si="0"/>
        <v>0.10302499999999988</v>
      </c>
      <c r="R99">
        <f t="shared" si="0"/>
        <v>0.21175250000000012</v>
      </c>
      <c r="S99">
        <f t="shared" si="0"/>
        <v>0.12865999999999991</v>
      </c>
      <c r="T99">
        <f t="shared" si="0"/>
        <v>0</v>
      </c>
      <c r="U99">
        <f t="shared" si="0"/>
        <v>7.6413599999999908</v>
      </c>
      <c r="V99">
        <f t="shared" si="0"/>
        <v>0.10264999999999991</v>
      </c>
      <c r="W99">
        <f t="shared" si="0"/>
        <v>0.18446500000000007</v>
      </c>
      <c r="X99">
        <f t="shared" si="0"/>
        <v>0.26408249999999978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1.1738000000000017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1.3188850000000001</v>
      </c>
      <c r="AQ99">
        <f t="shared" si="0"/>
        <v>0.44396999999999942</v>
      </c>
      <c r="AR99">
        <f t="shared" si="0"/>
        <v>0.24643999999999988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AF20" sqref="AF2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4.93</v>
      </c>
      <c r="L3" s="196">
        <v>204.63</v>
      </c>
      <c r="M3" s="196">
        <v>27.16</v>
      </c>
      <c r="N3" s="196">
        <v>34.86</v>
      </c>
      <c r="O3" s="196">
        <v>0</v>
      </c>
      <c r="P3" s="196">
        <v>41.08</v>
      </c>
      <c r="Q3" s="196">
        <v>3.54</v>
      </c>
      <c r="R3" s="196">
        <v>7.62</v>
      </c>
      <c r="S3" s="196">
        <v>4.28</v>
      </c>
      <c r="T3" s="196">
        <v>0</v>
      </c>
      <c r="U3" s="196">
        <v>24.72</v>
      </c>
      <c r="V3" s="196">
        <v>3.83</v>
      </c>
      <c r="W3" s="196">
        <v>5.65</v>
      </c>
      <c r="X3" s="196">
        <v>23.94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58.25</v>
      </c>
      <c r="AJ3" s="196">
        <v>0</v>
      </c>
      <c r="AK3" s="196">
        <v>0</v>
      </c>
      <c r="AL3" s="196">
        <v>0</v>
      </c>
      <c r="AM3" s="196">
        <v>40.78</v>
      </c>
      <c r="AN3" s="196">
        <v>0</v>
      </c>
      <c r="AO3">
        <v>0</v>
      </c>
      <c r="AP3" s="196">
        <v>21.16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4.93</v>
      </c>
      <c r="L4" s="196">
        <v>204.63</v>
      </c>
      <c r="M4" s="196">
        <v>27.16</v>
      </c>
      <c r="N4" s="196">
        <v>34.86</v>
      </c>
      <c r="O4" s="196">
        <v>0</v>
      </c>
      <c r="P4" s="196">
        <v>41.12</v>
      </c>
      <c r="Q4" s="196">
        <v>3.54</v>
      </c>
      <c r="R4" s="196">
        <v>6.95</v>
      </c>
      <c r="S4" s="196">
        <v>4.28</v>
      </c>
      <c r="T4" s="196">
        <v>0</v>
      </c>
      <c r="U4" s="196">
        <v>24.72</v>
      </c>
      <c r="V4" s="196">
        <v>3.37</v>
      </c>
      <c r="W4" s="196">
        <v>5.65</v>
      </c>
      <c r="X4" s="196">
        <v>23.94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58.25</v>
      </c>
      <c r="AJ4" s="196">
        <v>0</v>
      </c>
      <c r="AK4" s="196">
        <v>0</v>
      </c>
      <c r="AL4" s="196">
        <v>0</v>
      </c>
      <c r="AM4" s="196">
        <v>40.78</v>
      </c>
      <c r="AN4" s="196">
        <v>0</v>
      </c>
      <c r="AO4">
        <v>0</v>
      </c>
      <c r="AP4" s="196">
        <v>21.16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4.93</v>
      </c>
      <c r="L5" s="196">
        <v>204.63</v>
      </c>
      <c r="M5" s="196">
        <v>27.15</v>
      </c>
      <c r="N5" s="196">
        <v>34.86</v>
      </c>
      <c r="O5" s="196">
        <v>0</v>
      </c>
      <c r="P5" s="196">
        <v>41.12</v>
      </c>
      <c r="Q5" s="196">
        <v>3.54</v>
      </c>
      <c r="R5" s="196">
        <v>6.95</v>
      </c>
      <c r="S5" s="196">
        <v>4.28</v>
      </c>
      <c r="T5" s="196">
        <v>0</v>
      </c>
      <c r="U5" s="196">
        <v>24.72</v>
      </c>
      <c r="V5" s="196">
        <v>3.37</v>
      </c>
      <c r="W5" s="196">
        <v>5.65</v>
      </c>
      <c r="X5" s="196">
        <v>23.94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58.25</v>
      </c>
      <c r="AJ5" s="196">
        <v>0</v>
      </c>
      <c r="AK5" s="196">
        <v>0</v>
      </c>
      <c r="AL5" s="196">
        <v>0</v>
      </c>
      <c r="AM5" s="196">
        <v>40.78</v>
      </c>
      <c r="AN5" s="196">
        <v>0</v>
      </c>
      <c r="AO5">
        <v>0</v>
      </c>
      <c r="AP5" s="196">
        <v>21.16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4.93</v>
      </c>
      <c r="L6" s="196">
        <v>204.63</v>
      </c>
      <c r="M6" s="196">
        <v>27.15</v>
      </c>
      <c r="N6" s="196">
        <v>34.86</v>
      </c>
      <c r="O6" s="196">
        <v>0</v>
      </c>
      <c r="P6" s="196">
        <v>41.12</v>
      </c>
      <c r="Q6" s="196">
        <v>3.54</v>
      </c>
      <c r="R6" s="196">
        <v>6.95</v>
      </c>
      <c r="S6" s="196">
        <v>4.28</v>
      </c>
      <c r="T6" s="196">
        <v>0</v>
      </c>
      <c r="U6" s="196">
        <v>24.72</v>
      </c>
      <c r="V6" s="196">
        <v>3.37</v>
      </c>
      <c r="W6" s="196">
        <v>5.65</v>
      </c>
      <c r="X6" s="196">
        <v>24.27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58.25</v>
      </c>
      <c r="AJ6" s="196">
        <v>0</v>
      </c>
      <c r="AK6" s="196">
        <v>0</v>
      </c>
      <c r="AL6" s="196">
        <v>0</v>
      </c>
      <c r="AM6" s="196">
        <v>40.78</v>
      </c>
      <c r="AN6" s="196">
        <v>0</v>
      </c>
      <c r="AO6">
        <v>0</v>
      </c>
      <c r="AP6" s="196">
        <v>21.16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4.93</v>
      </c>
      <c r="L7" s="196">
        <v>204.63</v>
      </c>
      <c r="M7" s="196">
        <v>27.16</v>
      </c>
      <c r="N7" s="196">
        <v>34.86</v>
      </c>
      <c r="O7" s="196">
        <v>0</v>
      </c>
      <c r="P7" s="196">
        <v>41.12</v>
      </c>
      <c r="Q7" s="196">
        <v>3.54</v>
      </c>
      <c r="R7" s="196">
        <v>6.95</v>
      </c>
      <c r="S7" s="196">
        <v>4.28</v>
      </c>
      <c r="T7" s="196">
        <v>0</v>
      </c>
      <c r="U7" s="196">
        <v>24.72</v>
      </c>
      <c r="V7" s="196">
        <v>3.37</v>
      </c>
      <c r="W7" s="196">
        <v>5.65</v>
      </c>
      <c r="X7" s="196">
        <v>24.27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58.25</v>
      </c>
      <c r="AJ7" s="196">
        <v>0</v>
      </c>
      <c r="AK7" s="196">
        <v>0</v>
      </c>
      <c r="AL7" s="196">
        <v>0</v>
      </c>
      <c r="AM7" s="196">
        <v>40.78</v>
      </c>
      <c r="AN7" s="196">
        <v>0</v>
      </c>
      <c r="AO7">
        <v>0</v>
      </c>
      <c r="AP7" s="196">
        <v>21.16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4.93</v>
      </c>
      <c r="L8" s="196">
        <v>204.63</v>
      </c>
      <c r="M8" s="196">
        <v>27.16</v>
      </c>
      <c r="N8" s="196">
        <v>34.86</v>
      </c>
      <c r="O8" s="196">
        <v>0</v>
      </c>
      <c r="P8" s="196">
        <v>41.12</v>
      </c>
      <c r="Q8" s="196">
        <v>3.54</v>
      </c>
      <c r="R8" s="196">
        <v>6.95</v>
      </c>
      <c r="S8" s="196">
        <v>4.28</v>
      </c>
      <c r="T8" s="196">
        <v>0</v>
      </c>
      <c r="U8" s="196">
        <v>24.72</v>
      </c>
      <c r="V8" s="196">
        <v>3.37</v>
      </c>
      <c r="W8" s="196">
        <v>5.65</v>
      </c>
      <c r="X8" s="196">
        <v>24.27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58.25</v>
      </c>
      <c r="AJ8" s="196">
        <v>0</v>
      </c>
      <c r="AK8" s="196">
        <v>0</v>
      </c>
      <c r="AL8" s="196">
        <v>0</v>
      </c>
      <c r="AM8" s="196">
        <v>40.78</v>
      </c>
      <c r="AN8" s="196">
        <v>0</v>
      </c>
      <c r="AO8">
        <v>0</v>
      </c>
      <c r="AP8" s="196">
        <v>21.16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4.93</v>
      </c>
      <c r="L9" s="196">
        <v>204.63</v>
      </c>
      <c r="M9" s="196">
        <v>27.16</v>
      </c>
      <c r="N9" s="196">
        <v>34.86</v>
      </c>
      <c r="O9" s="196">
        <v>0</v>
      </c>
      <c r="P9" s="196">
        <v>41.12</v>
      </c>
      <c r="Q9" s="196">
        <v>3.54</v>
      </c>
      <c r="R9" s="196">
        <v>6.95</v>
      </c>
      <c r="S9" s="196">
        <v>4.28</v>
      </c>
      <c r="T9" s="196">
        <v>0</v>
      </c>
      <c r="U9" s="196">
        <v>24.72</v>
      </c>
      <c r="V9" s="196">
        <v>3.37</v>
      </c>
      <c r="W9" s="196">
        <v>5.65</v>
      </c>
      <c r="X9" s="196">
        <v>24.27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58.25</v>
      </c>
      <c r="AJ9" s="196">
        <v>0</v>
      </c>
      <c r="AK9" s="196">
        <v>0</v>
      </c>
      <c r="AL9" s="196">
        <v>0</v>
      </c>
      <c r="AM9" s="196">
        <v>40.78</v>
      </c>
      <c r="AN9" s="196">
        <v>0</v>
      </c>
      <c r="AO9">
        <v>0</v>
      </c>
      <c r="AP9" s="196">
        <v>21.16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4.93</v>
      </c>
      <c r="L10" s="196">
        <v>204.63</v>
      </c>
      <c r="M10" s="196">
        <v>27.16</v>
      </c>
      <c r="N10" s="196">
        <v>34.86</v>
      </c>
      <c r="O10" s="196">
        <v>0</v>
      </c>
      <c r="P10" s="196">
        <v>41.12</v>
      </c>
      <c r="Q10" s="196">
        <v>3.54</v>
      </c>
      <c r="R10" s="196">
        <v>6.95</v>
      </c>
      <c r="S10" s="196">
        <v>4.28</v>
      </c>
      <c r="T10" s="196">
        <v>0</v>
      </c>
      <c r="U10" s="196">
        <v>24.72</v>
      </c>
      <c r="V10" s="196">
        <v>3.37</v>
      </c>
      <c r="W10" s="196">
        <v>5.65</v>
      </c>
      <c r="X10" s="196">
        <v>24.27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58.25</v>
      </c>
      <c r="AJ10" s="196">
        <v>0</v>
      </c>
      <c r="AK10" s="196">
        <v>0</v>
      </c>
      <c r="AL10" s="196">
        <v>0</v>
      </c>
      <c r="AM10" s="196">
        <v>40.78</v>
      </c>
      <c r="AN10" s="196">
        <v>0</v>
      </c>
      <c r="AO10">
        <v>0</v>
      </c>
      <c r="AP10" s="196">
        <v>21.16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4.93</v>
      </c>
      <c r="L11" s="196">
        <v>204.63</v>
      </c>
      <c r="M11" s="196">
        <v>27.15</v>
      </c>
      <c r="N11" s="196">
        <v>34.86</v>
      </c>
      <c r="O11" s="196">
        <v>0</v>
      </c>
      <c r="P11" s="196">
        <v>41.12</v>
      </c>
      <c r="Q11" s="196">
        <v>3.54</v>
      </c>
      <c r="R11" s="196">
        <v>6.95</v>
      </c>
      <c r="S11" s="196">
        <v>4.28</v>
      </c>
      <c r="T11" s="196">
        <v>0</v>
      </c>
      <c r="U11" s="196">
        <v>24.72</v>
      </c>
      <c r="V11" s="196">
        <v>3.37</v>
      </c>
      <c r="W11" s="196">
        <v>5.65</v>
      </c>
      <c r="X11" s="196">
        <v>24.27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58.25</v>
      </c>
      <c r="AJ11" s="196">
        <v>0</v>
      </c>
      <c r="AK11" s="196">
        <v>0</v>
      </c>
      <c r="AL11" s="196">
        <v>0</v>
      </c>
      <c r="AM11" s="196">
        <v>40.78</v>
      </c>
      <c r="AN11" s="196">
        <v>0</v>
      </c>
      <c r="AO11">
        <v>0</v>
      </c>
      <c r="AP11" s="196">
        <v>21.16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4.93</v>
      </c>
      <c r="L12" s="196">
        <v>204.63</v>
      </c>
      <c r="M12" s="196">
        <v>27.15</v>
      </c>
      <c r="N12" s="196">
        <v>34.86</v>
      </c>
      <c r="O12" s="196">
        <v>0</v>
      </c>
      <c r="P12" s="196">
        <v>41.12</v>
      </c>
      <c r="Q12" s="196">
        <v>3.54</v>
      </c>
      <c r="R12" s="196">
        <v>6.95</v>
      </c>
      <c r="S12" s="196">
        <v>4.28</v>
      </c>
      <c r="T12" s="196">
        <v>0</v>
      </c>
      <c r="U12" s="196">
        <v>24.72</v>
      </c>
      <c r="V12" s="196">
        <v>3.37</v>
      </c>
      <c r="W12" s="196">
        <v>5.65</v>
      </c>
      <c r="X12" s="196">
        <v>24.27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58.25</v>
      </c>
      <c r="AJ12" s="196">
        <v>0</v>
      </c>
      <c r="AK12" s="196">
        <v>0</v>
      </c>
      <c r="AL12" s="196">
        <v>0</v>
      </c>
      <c r="AM12" s="196">
        <v>40.78</v>
      </c>
      <c r="AN12" s="196">
        <v>0</v>
      </c>
      <c r="AO12">
        <v>0</v>
      </c>
      <c r="AP12" s="196">
        <v>21.16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4.93</v>
      </c>
      <c r="L13" s="196">
        <v>204.63</v>
      </c>
      <c r="M13" s="196">
        <v>27.15</v>
      </c>
      <c r="N13" s="196">
        <v>34.86</v>
      </c>
      <c r="O13" s="196">
        <v>0</v>
      </c>
      <c r="P13" s="196">
        <v>41.12</v>
      </c>
      <c r="Q13" s="196">
        <v>3.54</v>
      </c>
      <c r="R13" s="196">
        <v>6.95</v>
      </c>
      <c r="S13" s="196">
        <v>4.28</v>
      </c>
      <c r="T13" s="196">
        <v>0</v>
      </c>
      <c r="U13" s="196">
        <v>24.72</v>
      </c>
      <c r="V13" s="196">
        <v>3.37</v>
      </c>
      <c r="W13" s="196">
        <v>5.65</v>
      </c>
      <c r="X13" s="196">
        <v>24.27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58.25</v>
      </c>
      <c r="AJ13" s="196">
        <v>0</v>
      </c>
      <c r="AK13" s="196">
        <v>0</v>
      </c>
      <c r="AL13" s="196">
        <v>0</v>
      </c>
      <c r="AM13" s="196">
        <v>35.35</v>
      </c>
      <c r="AN13" s="196">
        <v>0</v>
      </c>
      <c r="AO13">
        <v>0</v>
      </c>
      <c r="AP13" s="196">
        <v>21.16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4.93</v>
      </c>
      <c r="L14" s="196">
        <v>204.63</v>
      </c>
      <c r="M14" s="196">
        <v>27.15</v>
      </c>
      <c r="N14" s="196">
        <v>34.86</v>
      </c>
      <c r="O14" s="196">
        <v>0</v>
      </c>
      <c r="P14" s="196">
        <v>41.12</v>
      </c>
      <c r="Q14" s="196">
        <v>3.54</v>
      </c>
      <c r="R14" s="196">
        <v>6.95</v>
      </c>
      <c r="S14" s="196">
        <v>4.28</v>
      </c>
      <c r="T14" s="196">
        <v>0</v>
      </c>
      <c r="U14" s="196">
        <v>24.72</v>
      </c>
      <c r="V14" s="196">
        <v>3.37</v>
      </c>
      <c r="W14" s="196">
        <v>5.65</v>
      </c>
      <c r="X14" s="196">
        <v>24.27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58.25</v>
      </c>
      <c r="AJ14" s="196">
        <v>0</v>
      </c>
      <c r="AK14" s="196">
        <v>0</v>
      </c>
      <c r="AL14" s="196">
        <v>0</v>
      </c>
      <c r="AM14" s="196">
        <v>35.35</v>
      </c>
      <c r="AN14" s="196">
        <v>0</v>
      </c>
      <c r="AO14">
        <v>0</v>
      </c>
      <c r="AP14" s="196">
        <v>21.16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4.93</v>
      </c>
      <c r="L15" s="196">
        <v>204.63</v>
      </c>
      <c r="M15" s="196">
        <v>27.15</v>
      </c>
      <c r="N15" s="196">
        <v>34.86</v>
      </c>
      <c r="O15" s="196">
        <v>0</v>
      </c>
      <c r="P15" s="196">
        <v>41.12</v>
      </c>
      <c r="Q15" s="196">
        <v>3.54</v>
      </c>
      <c r="R15" s="196">
        <v>6.95</v>
      </c>
      <c r="S15" s="196">
        <v>4.28</v>
      </c>
      <c r="T15" s="196">
        <v>0</v>
      </c>
      <c r="U15" s="196">
        <v>24.72</v>
      </c>
      <c r="V15" s="196">
        <v>3.37</v>
      </c>
      <c r="W15" s="196">
        <v>5.65</v>
      </c>
      <c r="X15" s="196">
        <v>24.27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58.25</v>
      </c>
      <c r="AJ15" s="196">
        <v>0</v>
      </c>
      <c r="AK15" s="196">
        <v>0</v>
      </c>
      <c r="AL15" s="196">
        <v>0</v>
      </c>
      <c r="AM15" s="196">
        <v>35.35</v>
      </c>
      <c r="AN15" s="196">
        <v>0</v>
      </c>
      <c r="AO15">
        <v>0</v>
      </c>
      <c r="AP15" s="196">
        <v>21.16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4.93</v>
      </c>
      <c r="L16" s="196">
        <v>204.63</v>
      </c>
      <c r="M16" s="196">
        <v>27.15</v>
      </c>
      <c r="N16" s="196">
        <v>34.86</v>
      </c>
      <c r="O16" s="196">
        <v>0</v>
      </c>
      <c r="P16" s="196">
        <v>41.12</v>
      </c>
      <c r="Q16" s="196">
        <v>3.54</v>
      </c>
      <c r="R16" s="196">
        <v>6.95</v>
      </c>
      <c r="S16" s="196">
        <v>4.28</v>
      </c>
      <c r="T16" s="196">
        <v>0</v>
      </c>
      <c r="U16" s="196">
        <v>24.72</v>
      </c>
      <c r="V16" s="196">
        <v>3.37</v>
      </c>
      <c r="W16" s="196">
        <v>5.65</v>
      </c>
      <c r="X16" s="196">
        <v>24.27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58.25</v>
      </c>
      <c r="AJ16" s="196">
        <v>0</v>
      </c>
      <c r="AK16" s="196">
        <v>0</v>
      </c>
      <c r="AL16" s="196">
        <v>0</v>
      </c>
      <c r="AM16" s="196">
        <v>35.35</v>
      </c>
      <c r="AN16" s="196">
        <v>0</v>
      </c>
      <c r="AO16">
        <v>0</v>
      </c>
      <c r="AP16" s="196">
        <v>21.16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4.93</v>
      </c>
      <c r="L17" s="196">
        <v>204.63</v>
      </c>
      <c r="M17" s="196">
        <v>27.15</v>
      </c>
      <c r="N17" s="196">
        <v>34.86</v>
      </c>
      <c r="O17" s="196">
        <v>0</v>
      </c>
      <c r="P17" s="196">
        <v>41.12</v>
      </c>
      <c r="Q17" s="196">
        <v>3.54</v>
      </c>
      <c r="R17" s="196">
        <v>6.95</v>
      </c>
      <c r="S17" s="196">
        <v>4.28</v>
      </c>
      <c r="T17" s="196">
        <v>0</v>
      </c>
      <c r="U17" s="196">
        <v>24.72</v>
      </c>
      <c r="V17" s="196">
        <v>3.37</v>
      </c>
      <c r="W17" s="196">
        <v>5.65</v>
      </c>
      <c r="X17" s="196">
        <v>24.27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58.25</v>
      </c>
      <c r="AJ17" s="196">
        <v>0</v>
      </c>
      <c r="AK17" s="196">
        <v>0</v>
      </c>
      <c r="AL17" s="196">
        <v>0</v>
      </c>
      <c r="AM17" s="196">
        <v>35.35</v>
      </c>
      <c r="AN17" s="196">
        <v>0</v>
      </c>
      <c r="AO17">
        <v>0</v>
      </c>
      <c r="AP17" s="196">
        <v>21.16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4.93</v>
      </c>
      <c r="L18" s="196">
        <v>204.63</v>
      </c>
      <c r="M18" s="196">
        <v>27.15</v>
      </c>
      <c r="N18" s="196">
        <v>34.86</v>
      </c>
      <c r="O18" s="196">
        <v>0</v>
      </c>
      <c r="P18" s="196">
        <v>41.12</v>
      </c>
      <c r="Q18" s="196">
        <v>3.54</v>
      </c>
      <c r="R18" s="196">
        <v>6.95</v>
      </c>
      <c r="S18" s="196">
        <v>4.28</v>
      </c>
      <c r="T18" s="196">
        <v>0</v>
      </c>
      <c r="U18" s="196">
        <v>24.72</v>
      </c>
      <c r="V18" s="196">
        <v>3.37</v>
      </c>
      <c r="W18" s="196">
        <v>5.65</v>
      </c>
      <c r="X18" s="196">
        <v>24.27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58.25</v>
      </c>
      <c r="AJ18" s="196">
        <v>0</v>
      </c>
      <c r="AK18" s="196">
        <v>0</v>
      </c>
      <c r="AL18" s="196">
        <v>0</v>
      </c>
      <c r="AM18" s="196">
        <v>35.35</v>
      </c>
      <c r="AN18" s="196">
        <v>0</v>
      </c>
      <c r="AO18">
        <v>0</v>
      </c>
      <c r="AP18" s="196">
        <v>21.16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4.93</v>
      </c>
      <c r="L19" s="196">
        <v>204.63</v>
      </c>
      <c r="M19" s="196">
        <v>27.15</v>
      </c>
      <c r="N19" s="196">
        <v>34.86</v>
      </c>
      <c r="O19" s="196">
        <v>0</v>
      </c>
      <c r="P19" s="196">
        <v>41.12</v>
      </c>
      <c r="Q19" s="196">
        <v>3.54</v>
      </c>
      <c r="R19" s="196">
        <v>6.95</v>
      </c>
      <c r="S19" s="196">
        <v>4.28</v>
      </c>
      <c r="T19" s="196">
        <v>0</v>
      </c>
      <c r="U19" s="196">
        <v>24.72</v>
      </c>
      <c r="V19" s="196">
        <v>3.37</v>
      </c>
      <c r="W19" s="196">
        <v>5.65</v>
      </c>
      <c r="X19" s="196">
        <v>24.27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58.25</v>
      </c>
      <c r="AJ19" s="196">
        <v>0</v>
      </c>
      <c r="AK19" s="196">
        <v>0</v>
      </c>
      <c r="AL19" s="196">
        <v>0</v>
      </c>
      <c r="AM19" s="196">
        <v>35.35</v>
      </c>
      <c r="AN19" s="196">
        <v>0</v>
      </c>
      <c r="AO19">
        <v>0</v>
      </c>
      <c r="AP19" s="196">
        <v>21.16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4.93</v>
      </c>
      <c r="L20" s="196">
        <v>204.63</v>
      </c>
      <c r="M20" s="196">
        <v>27.15</v>
      </c>
      <c r="N20" s="196">
        <v>34.86</v>
      </c>
      <c r="O20" s="196">
        <v>0</v>
      </c>
      <c r="P20" s="196">
        <v>41.12</v>
      </c>
      <c r="Q20" s="196">
        <v>3.54</v>
      </c>
      <c r="R20" s="196">
        <v>6.95</v>
      </c>
      <c r="S20" s="196">
        <v>4.28</v>
      </c>
      <c r="T20" s="196">
        <v>0</v>
      </c>
      <c r="U20" s="196">
        <v>24.72</v>
      </c>
      <c r="V20" s="196">
        <v>3.37</v>
      </c>
      <c r="W20" s="196">
        <v>5.65</v>
      </c>
      <c r="X20" s="196">
        <v>24.27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58.25</v>
      </c>
      <c r="AJ20" s="196">
        <v>0</v>
      </c>
      <c r="AK20" s="196">
        <v>0</v>
      </c>
      <c r="AL20" s="196">
        <v>0</v>
      </c>
      <c r="AM20" s="196">
        <v>35.35</v>
      </c>
      <c r="AN20" s="196">
        <v>0</v>
      </c>
      <c r="AO20">
        <v>0</v>
      </c>
      <c r="AP20" s="196">
        <v>21.16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4.93</v>
      </c>
      <c r="L21" s="196">
        <v>204.63</v>
      </c>
      <c r="M21" s="196">
        <v>26.27</v>
      </c>
      <c r="N21" s="196">
        <v>34.36</v>
      </c>
      <c r="O21" s="196">
        <v>0</v>
      </c>
      <c r="P21" s="196">
        <v>41.02</v>
      </c>
      <c r="Q21" s="196">
        <v>3.54</v>
      </c>
      <c r="R21" s="196">
        <v>6.95</v>
      </c>
      <c r="S21" s="196">
        <v>4.28</v>
      </c>
      <c r="T21" s="196">
        <v>0</v>
      </c>
      <c r="U21" s="196">
        <v>24.72</v>
      </c>
      <c r="V21" s="196">
        <v>3.37</v>
      </c>
      <c r="W21" s="196">
        <v>5.65</v>
      </c>
      <c r="X21" s="196">
        <v>22.63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58.25</v>
      </c>
      <c r="AJ21" s="196">
        <v>0</v>
      </c>
      <c r="AK21" s="196">
        <v>0</v>
      </c>
      <c r="AL21" s="196">
        <v>0</v>
      </c>
      <c r="AM21" s="196">
        <v>35.35</v>
      </c>
      <c r="AN21" s="196">
        <v>0</v>
      </c>
      <c r="AO21">
        <v>0</v>
      </c>
      <c r="AP21" s="196">
        <v>21.16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4.93</v>
      </c>
      <c r="L22" s="196">
        <v>204.63</v>
      </c>
      <c r="M22" s="196">
        <v>27.16</v>
      </c>
      <c r="N22" s="196">
        <v>34.86</v>
      </c>
      <c r="O22" s="196">
        <v>0</v>
      </c>
      <c r="P22" s="196">
        <v>41.12</v>
      </c>
      <c r="Q22" s="196">
        <v>3.54</v>
      </c>
      <c r="R22" s="196">
        <v>6.95</v>
      </c>
      <c r="S22" s="196">
        <v>4.28</v>
      </c>
      <c r="T22" s="196">
        <v>0</v>
      </c>
      <c r="U22" s="196">
        <v>24.72</v>
      </c>
      <c r="V22" s="196">
        <v>3.37</v>
      </c>
      <c r="W22" s="196">
        <v>5.65</v>
      </c>
      <c r="X22" s="196">
        <v>23.94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58.25</v>
      </c>
      <c r="AJ22" s="196">
        <v>0</v>
      </c>
      <c r="AK22" s="196">
        <v>0</v>
      </c>
      <c r="AL22" s="196">
        <v>0</v>
      </c>
      <c r="AM22" s="196">
        <v>35.35</v>
      </c>
      <c r="AN22" s="196">
        <v>0</v>
      </c>
      <c r="AO22">
        <v>0</v>
      </c>
      <c r="AP22" s="196">
        <v>21.16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4.93</v>
      </c>
      <c r="L23" s="196">
        <v>204.63</v>
      </c>
      <c r="M23" s="196">
        <v>27.16</v>
      </c>
      <c r="N23" s="196">
        <v>34.86</v>
      </c>
      <c r="O23" s="196">
        <v>0</v>
      </c>
      <c r="P23" s="196">
        <v>41.12</v>
      </c>
      <c r="Q23" s="196">
        <v>3.54</v>
      </c>
      <c r="R23" s="196">
        <v>6.88</v>
      </c>
      <c r="S23" s="196">
        <v>4.28</v>
      </c>
      <c r="T23" s="196">
        <v>0</v>
      </c>
      <c r="U23" s="196">
        <v>24.72</v>
      </c>
      <c r="V23" s="196">
        <v>3.37</v>
      </c>
      <c r="W23" s="196">
        <v>5.65</v>
      </c>
      <c r="X23" s="196">
        <v>23.94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58.25</v>
      </c>
      <c r="AJ23" s="196">
        <v>0</v>
      </c>
      <c r="AK23" s="196">
        <v>0</v>
      </c>
      <c r="AL23" s="196">
        <v>0</v>
      </c>
      <c r="AM23" s="196">
        <v>35.35</v>
      </c>
      <c r="AN23" s="196">
        <v>0</v>
      </c>
      <c r="AO23">
        <v>0</v>
      </c>
      <c r="AP23" s="196">
        <v>20.32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4.93</v>
      </c>
      <c r="L24" s="196">
        <v>203.94</v>
      </c>
      <c r="M24" s="196">
        <v>27.16</v>
      </c>
      <c r="N24" s="196">
        <v>34.86</v>
      </c>
      <c r="O24" s="196">
        <v>0</v>
      </c>
      <c r="P24" s="196">
        <v>41.12</v>
      </c>
      <c r="Q24" s="196">
        <v>3.54</v>
      </c>
      <c r="R24" s="196">
        <v>12.52</v>
      </c>
      <c r="S24" s="196">
        <v>4.28</v>
      </c>
      <c r="T24" s="196">
        <v>0</v>
      </c>
      <c r="U24" s="196">
        <v>24.72</v>
      </c>
      <c r="V24" s="196">
        <v>6.12</v>
      </c>
      <c r="W24" s="196">
        <v>10.24</v>
      </c>
      <c r="X24" s="196">
        <v>42.54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58.25</v>
      </c>
      <c r="AJ24" s="196">
        <v>0</v>
      </c>
      <c r="AK24" s="196">
        <v>0</v>
      </c>
      <c r="AL24" s="196">
        <v>0</v>
      </c>
      <c r="AM24" s="196">
        <v>35.35</v>
      </c>
      <c r="AN24" s="196">
        <v>0</v>
      </c>
      <c r="AO24">
        <v>0</v>
      </c>
      <c r="AP24" s="196">
        <v>70.650000000000006</v>
      </c>
      <c r="AQ24" s="196">
        <v>26.62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4.93</v>
      </c>
      <c r="L25" s="196">
        <v>259.74</v>
      </c>
      <c r="M25" s="196">
        <v>27.16</v>
      </c>
      <c r="N25" s="196">
        <v>34.86</v>
      </c>
      <c r="O25" s="196">
        <v>0</v>
      </c>
      <c r="P25" s="196">
        <v>41.12</v>
      </c>
      <c r="Q25" s="196">
        <v>3.54</v>
      </c>
      <c r="R25" s="196">
        <v>12.52</v>
      </c>
      <c r="S25" s="196">
        <v>4.28</v>
      </c>
      <c r="T25" s="196">
        <v>0</v>
      </c>
      <c r="U25" s="196">
        <v>24.72</v>
      </c>
      <c r="V25" s="196">
        <v>6.12</v>
      </c>
      <c r="W25" s="196">
        <v>10.27</v>
      </c>
      <c r="X25" s="196">
        <v>43.54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58.25</v>
      </c>
      <c r="AJ25" s="196">
        <v>0</v>
      </c>
      <c r="AK25" s="196">
        <v>0</v>
      </c>
      <c r="AL25" s="196">
        <v>0</v>
      </c>
      <c r="AM25" s="196">
        <v>35.35</v>
      </c>
      <c r="AN25" s="196">
        <v>0</v>
      </c>
      <c r="AO25">
        <v>0</v>
      </c>
      <c r="AP25" s="196">
        <v>74.739999999999995</v>
      </c>
      <c r="AQ25" s="196">
        <v>26.62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4.93</v>
      </c>
      <c r="L26" s="196">
        <v>327.08</v>
      </c>
      <c r="M26" s="196">
        <v>27.16</v>
      </c>
      <c r="N26" s="196">
        <v>34.86</v>
      </c>
      <c r="O26" s="196">
        <v>0</v>
      </c>
      <c r="P26" s="196">
        <v>41.12</v>
      </c>
      <c r="Q26" s="196">
        <v>3.54</v>
      </c>
      <c r="R26" s="196">
        <v>11.97</v>
      </c>
      <c r="S26" s="196">
        <v>4.28</v>
      </c>
      <c r="T26" s="196">
        <v>0</v>
      </c>
      <c r="U26" s="196">
        <v>24.72</v>
      </c>
      <c r="V26" s="196">
        <v>6.12</v>
      </c>
      <c r="W26" s="196">
        <v>10.27</v>
      </c>
      <c r="X26" s="196">
        <v>43.54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58.25</v>
      </c>
      <c r="AJ26" s="196">
        <v>0</v>
      </c>
      <c r="AK26" s="196">
        <v>0</v>
      </c>
      <c r="AL26" s="196">
        <v>0</v>
      </c>
      <c r="AM26" s="196">
        <v>35.35</v>
      </c>
      <c r="AN26" s="196">
        <v>0</v>
      </c>
      <c r="AO26">
        <v>0</v>
      </c>
      <c r="AP26" s="196">
        <v>74.739999999999995</v>
      </c>
      <c r="AQ26" s="196">
        <v>26.62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4.66</v>
      </c>
      <c r="L27" s="196">
        <v>371.01</v>
      </c>
      <c r="M27" s="196">
        <v>27.16</v>
      </c>
      <c r="N27" s="196">
        <v>34.86</v>
      </c>
      <c r="O27" s="196">
        <v>0</v>
      </c>
      <c r="P27" s="196">
        <v>41.12</v>
      </c>
      <c r="Q27" s="196">
        <v>5.35</v>
      </c>
      <c r="R27" s="196">
        <v>12.52</v>
      </c>
      <c r="S27" s="196">
        <v>6.66</v>
      </c>
      <c r="T27" s="196">
        <v>0</v>
      </c>
      <c r="U27" s="196">
        <v>24.72</v>
      </c>
      <c r="V27" s="196">
        <v>6.12</v>
      </c>
      <c r="W27" s="196">
        <v>10.27</v>
      </c>
      <c r="X27" s="196">
        <v>43.54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51.55</v>
      </c>
      <c r="AJ27" s="196">
        <v>0</v>
      </c>
      <c r="AK27" s="196">
        <v>0</v>
      </c>
      <c r="AL27" s="196">
        <v>0</v>
      </c>
      <c r="AM27" s="196">
        <v>35.35</v>
      </c>
      <c r="AN27" s="196">
        <v>0</v>
      </c>
      <c r="AO27">
        <v>0</v>
      </c>
      <c r="AP27" s="196">
        <v>74.739999999999995</v>
      </c>
      <c r="AQ27" s="196">
        <v>26.62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4.8499999999999996</v>
      </c>
      <c r="L28" s="196">
        <v>371.01</v>
      </c>
      <c r="M28" s="196">
        <v>27.16</v>
      </c>
      <c r="N28" s="196">
        <v>34.86</v>
      </c>
      <c r="O28" s="196">
        <v>0</v>
      </c>
      <c r="P28" s="196">
        <v>41.12</v>
      </c>
      <c r="Q28" s="196">
        <v>6.35</v>
      </c>
      <c r="R28" s="196">
        <v>12.52</v>
      </c>
      <c r="S28" s="196">
        <v>7.79</v>
      </c>
      <c r="T28" s="196">
        <v>0</v>
      </c>
      <c r="U28" s="196">
        <v>24.72</v>
      </c>
      <c r="V28" s="196">
        <v>6.12</v>
      </c>
      <c r="W28" s="196">
        <v>10.27</v>
      </c>
      <c r="X28" s="196">
        <v>43.54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35.35</v>
      </c>
      <c r="AN28" s="196">
        <v>0</v>
      </c>
      <c r="AO28">
        <v>0</v>
      </c>
      <c r="AP28" s="196">
        <v>74.739999999999995</v>
      </c>
      <c r="AQ28" s="196">
        <v>26.62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4.93</v>
      </c>
      <c r="L29" s="196">
        <v>371.01</v>
      </c>
      <c r="M29" s="196">
        <v>27.16</v>
      </c>
      <c r="N29" s="196">
        <v>34.86</v>
      </c>
      <c r="O29" s="196">
        <v>0</v>
      </c>
      <c r="P29" s="196">
        <v>41.12</v>
      </c>
      <c r="Q29" s="196">
        <v>6.44</v>
      </c>
      <c r="R29" s="196">
        <v>12.52</v>
      </c>
      <c r="S29" s="196">
        <v>7.79</v>
      </c>
      <c r="T29" s="196">
        <v>0</v>
      </c>
      <c r="U29" s="196">
        <v>24.72</v>
      </c>
      <c r="V29" s="196">
        <v>6.12</v>
      </c>
      <c r="W29" s="196">
        <v>10.27</v>
      </c>
      <c r="X29" s="196">
        <v>43.54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35.35</v>
      </c>
      <c r="AN29" s="196">
        <v>0</v>
      </c>
      <c r="AO29">
        <v>0</v>
      </c>
      <c r="AP29" s="196">
        <v>74.739999999999995</v>
      </c>
      <c r="AQ29" s="196">
        <v>26.62</v>
      </c>
      <c r="AR29" s="196">
        <v>0.28999999999999998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4.93</v>
      </c>
      <c r="L30" s="196">
        <v>371.01</v>
      </c>
      <c r="M30" s="196">
        <v>27.16</v>
      </c>
      <c r="N30" s="196">
        <v>34.86</v>
      </c>
      <c r="O30" s="196">
        <v>0</v>
      </c>
      <c r="P30" s="196">
        <v>41.12</v>
      </c>
      <c r="Q30" s="196">
        <v>6.44</v>
      </c>
      <c r="R30" s="196">
        <v>12.52</v>
      </c>
      <c r="S30" s="196">
        <v>7.79</v>
      </c>
      <c r="T30" s="196">
        <v>0</v>
      </c>
      <c r="U30" s="196">
        <v>24.72</v>
      </c>
      <c r="V30" s="196">
        <v>6.12</v>
      </c>
      <c r="W30" s="196">
        <v>10.27</v>
      </c>
      <c r="X30" s="196">
        <v>43.54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35.35</v>
      </c>
      <c r="AN30" s="196">
        <v>0</v>
      </c>
      <c r="AO30">
        <v>0</v>
      </c>
      <c r="AP30" s="196">
        <v>74.739999999999995</v>
      </c>
      <c r="AQ30" s="196">
        <v>26.62</v>
      </c>
      <c r="AR30" s="196">
        <v>1.61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371.01</v>
      </c>
      <c r="M31" s="196">
        <v>27.16</v>
      </c>
      <c r="N31" s="196">
        <v>34.86</v>
      </c>
      <c r="O31" s="196">
        <v>0</v>
      </c>
      <c r="P31" s="196">
        <v>41.12</v>
      </c>
      <c r="Q31" s="196">
        <v>6.44</v>
      </c>
      <c r="R31" s="196">
        <v>12.52</v>
      </c>
      <c r="S31" s="196">
        <v>7.79</v>
      </c>
      <c r="T31" s="196">
        <v>0</v>
      </c>
      <c r="U31" s="196">
        <v>24.72</v>
      </c>
      <c r="V31" s="196">
        <v>6.12</v>
      </c>
      <c r="W31" s="196">
        <v>10.27</v>
      </c>
      <c r="X31" s="196">
        <v>43.54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50</v>
      </c>
      <c r="AJ31" s="196">
        <v>0</v>
      </c>
      <c r="AK31" s="196">
        <v>0</v>
      </c>
      <c r="AL31" s="196">
        <v>0</v>
      </c>
      <c r="AM31" s="196">
        <v>35.35</v>
      </c>
      <c r="AN31" s="196">
        <v>0</v>
      </c>
      <c r="AO31">
        <v>0</v>
      </c>
      <c r="AP31" s="196">
        <v>74.739999999999995</v>
      </c>
      <c r="AQ31" s="196">
        <v>26.62</v>
      </c>
      <c r="AR31" s="196">
        <v>3.99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371.01</v>
      </c>
      <c r="M32" s="196">
        <v>27.16</v>
      </c>
      <c r="N32" s="196">
        <v>34.86</v>
      </c>
      <c r="O32" s="196">
        <v>0</v>
      </c>
      <c r="P32" s="196">
        <v>41.12</v>
      </c>
      <c r="Q32" s="196">
        <v>6.44</v>
      </c>
      <c r="R32" s="196">
        <v>12.52</v>
      </c>
      <c r="S32" s="196">
        <v>7.79</v>
      </c>
      <c r="T32" s="196">
        <v>0</v>
      </c>
      <c r="U32" s="196">
        <v>24.72</v>
      </c>
      <c r="V32" s="196">
        <v>6.12</v>
      </c>
      <c r="W32" s="196">
        <v>10.27</v>
      </c>
      <c r="X32" s="196">
        <v>43.54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35.35</v>
      </c>
      <c r="AN32" s="196">
        <v>0</v>
      </c>
      <c r="AO32">
        <v>0</v>
      </c>
      <c r="AP32" s="196">
        <v>74.739999999999995</v>
      </c>
      <c r="AQ32" s="196">
        <v>26.62</v>
      </c>
      <c r="AR32" s="196">
        <v>8.18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371.01</v>
      </c>
      <c r="M33" s="196">
        <v>27.16</v>
      </c>
      <c r="N33" s="196">
        <v>34.86</v>
      </c>
      <c r="O33" s="196">
        <v>0</v>
      </c>
      <c r="P33" s="196">
        <v>41.12</v>
      </c>
      <c r="Q33" s="196">
        <v>6.44</v>
      </c>
      <c r="R33" s="196">
        <v>12.52</v>
      </c>
      <c r="S33" s="196">
        <v>7.79</v>
      </c>
      <c r="T33" s="196">
        <v>0</v>
      </c>
      <c r="U33" s="196">
        <v>24.72</v>
      </c>
      <c r="V33" s="196">
        <v>6.12</v>
      </c>
      <c r="W33" s="196">
        <v>10.27</v>
      </c>
      <c r="X33" s="196">
        <v>43.54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32.630000000000003</v>
      </c>
      <c r="AN33" s="196">
        <v>0</v>
      </c>
      <c r="AO33">
        <v>0</v>
      </c>
      <c r="AP33" s="196">
        <v>74.739999999999995</v>
      </c>
      <c r="AQ33" s="196">
        <v>26.62</v>
      </c>
      <c r="AR33" s="196">
        <v>13.76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371.01</v>
      </c>
      <c r="M34" s="196">
        <v>27.16</v>
      </c>
      <c r="N34" s="196">
        <v>34.86</v>
      </c>
      <c r="O34" s="196">
        <v>0</v>
      </c>
      <c r="P34" s="196">
        <v>41.12</v>
      </c>
      <c r="Q34" s="196">
        <v>6.44</v>
      </c>
      <c r="R34" s="196">
        <v>12.52</v>
      </c>
      <c r="S34" s="196">
        <v>7.79</v>
      </c>
      <c r="T34" s="196">
        <v>0</v>
      </c>
      <c r="U34" s="196">
        <v>24.72</v>
      </c>
      <c r="V34" s="196">
        <v>6.12</v>
      </c>
      <c r="W34" s="196">
        <v>10.27</v>
      </c>
      <c r="X34" s="196">
        <v>43.54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32.630000000000003</v>
      </c>
      <c r="AN34" s="196">
        <v>0</v>
      </c>
      <c r="AO34">
        <v>0</v>
      </c>
      <c r="AP34" s="196">
        <v>74.739999999999995</v>
      </c>
      <c r="AQ34" s="196">
        <v>26.62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371.01</v>
      </c>
      <c r="M35" s="196">
        <v>27.16</v>
      </c>
      <c r="N35" s="196">
        <v>34.86</v>
      </c>
      <c r="O35" s="196">
        <v>0</v>
      </c>
      <c r="P35" s="196">
        <v>41.12</v>
      </c>
      <c r="Q35" s="196">
        <v>6.44</v>
      </c>
      <c r="R35" s="196">
        <v>12.52</v>
      </c>
      <c r="S35" s="196">
        <v>7.79</v>
      </c>
      <c r="T35" s="196">
        <v>0</v>
      </c>
      <c r="U35" s="196">
        <v>24.72</v>
      </c>
      <c r="V35" s="196">
        <v>6.12</v>
      </c>
      <c r="W35" s="196">
        <v>10.27</v>
      </c>
      <c r="X35" s="196">
        <v>43.54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27.19</v>
      </c>
      <c r="AN35" s="196">
        <v>0</v>
      </c>
      <c r="AO35">
        <v>0</v>
      </c>
      <c r="AP35" s="196">
        <v>74.739999999999995</v>
      </c>
      <c r="AQ35" s="196">
        <v>26.62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371.01</v>
      </c>
      <c r="M36" s="196">
        <v>27.16</v>
      </c>
      <c r="N36" s="196">
        <v>34.86</v>
      </c>
      <c r="O36" s="196">
        <v>0</v>
      </c>
      <c r="P36" s="196">
        <v>41.12</v>
      </c>
      <c r="Q36" s="196">
        <v>6.44</v>
      </c>
      <c r="R36" s="196">
        <v>12.52</v>
      </c>
      <c r="S36" s="196">
        <v>7.79</v>
      </c>
      <c r="T36" s="196">
        <v>0</v>
      </c>
      <c r="U36" s="196">
        <v>24.72</v>
      </c>
      <c r="V36" s="196">
        <v>6.12</v>
      </c>
      <c r="W36" s="196">
        <v>10.27</v>
      </c>
      <c r="X36" s="196">
        <v>43.54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27.19</v>
      </c>
      <c r="AN36" s="196">
        <v>0</v>
      </c>
      <c r="AO36">
        <v>0</v>
      </c>
      <c r="AP36" s="196">
        <v>74.739999999999995</v>
      </c>
      <c r="AQ36" s="196">
        <v>26.62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371.01</v>
      </c>
      <c r="M37" s="196">
        <v>27.16</v>
      </c>
      <c r="N37" s="196">
        <v>34.86</v>
      </c>
      <c r="O37" s="196">
        <v>0</v>
      </c>
      <c r="P37" s="196">
        <v>41.12</v>
      </c>
      <c r="Q37" s="196">
        <v>6.44</v>
      </c>
      <c r="R37" s="196">
        <v>12.52</v>
      </c>
      <c r="S37" s="196">
        <v>7.79</v>
      </c>
      <c r="T37" s="196">
        <v>0</v>
      </c>
      <c r="U37" s="196">
        <v>24.72</v>
      </c>
      <c r="V37" s="196">
        <v>6.12</v>
      </c>
      <c r="W37" s="196">
        <v>10.27</v>
      </c>
      <c r="X37" s="196">
        <v>43.54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27.19</v>
      </c>
      <c r="AN37" s="196">
        <v>0</v>
      </c>
      <c r="AO37">
        <v>0</v>
      </c>
      <c r="AP37" s="196">
        <v>74.739999999999995</v>
      </c>
      <c r="AQ37" s="196">
        <v>26.62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371.01</v>
      </c>
      <c r="M38" s="196">
        <v>27.16</v>
      </c>
      <c r="N38" s="196">
        <v>34.86</v>
      </c>
      <c r="O38" s="196">
        <v>0</v>
      </c>
      <c r="P38" s="196">
        <v>41.12</v>
      </c>
      <c r="Q38" s="196">
        <v>6.44</v>
      </c>
      <c r="R38" s="196">
        <v>12.52</v>
      </c>
      <c r="S38" s="196">
        <v>7.79</v>
      </c>
      <c r="T38" s="196">
        <v>0</v>
      </c>
      <c r="U38" s="196">
        <v>24.72</v>
      </c>
      <c r="V38" s="196">
        <v>6.12</v>
      </c>
      <c r="W38" s="196">
        <v>10.27</v>
      </c>
      <c r="X38" s="196">
        <v>43.54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27.19</v>
      </c>
      <c r="AN38" s="196">
        <v>0</v>
      </c>
      <c r="AO38">
        <v>0</v>
      </c>
      <c r="AP38" s="196">
        <v>74.739999999999995</v>
      </c>
      <c r="AQ38" s="196">
        <v>26.62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371.01</v>
      </c>
      <c r="M39" s="196">
        <v>27.16</v>
      </c>
      <c r="N39" s="196">
        <v>34.86</v>
      </c>
      <c r="O39" s="196">
        <v>0</v>
      </c>
      <c r="P39" s="196">
        <v>41.12</v>
      </c>
      <c r="Q39" s="196">
        <v>6.44</v>
      </c>
      <c r="R39" s="196">
        <v>12.52</v>
      </c>
      <c r="S39" s="196">
        <v>7.79</v>
      </c>
      <c r="T39" s="196">
        <v>0</v>
      </c>
      <c r="U39" s="196">
        <v>24.72</v>
      </c>
      <c r="V39" s="196">
        <v>6.12</v>
      </c>
      <c r="W39" s="196">
        <v>5.65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74.739999999999995</v>
      </c>
      <c r="AQ39" s="196">
        <v>26.62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371.01</v>
      </c>
      <c r="M40" s="196">
        <v>27.16</v>
      </c>
      <c r="N40" s="196">
        <v>34.86</v>
      </c>
      <c r="O40" s="196">
        <v>0</v>
      </c>
      <c r="P40" s="196">
        <v>41.12</v>
      </c>
      <c r="Q40" s="196">
        <v>6.44</v>
      </c>
      <c r="R40" s="196">
        <v>12.52</v>
      </c>
      <c r="S40" s="196">
        <v>7.79</v>
      </c>
      <c r="T40" s="196">
        <v>0</v>
      </c>
      <c r="U40" s="196">
        <v>24.72</v>
      </c>
      <c r="V40" s="196">
        <v>6.12</v>
      </c>
      <c r="W40" s="196">
        <v>5.65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74.739999999999995</v>
      </c>
      <c r="AQ40" s="196">
        <v>26.62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371.01</v>
      </c>
      <c r="M41" s="196">
        <v>27.16</v>
      </c>
      <c r="N41" s="196">
        <v>34.86</v>
      </c>
      <c r="O41" s="196">
        <v>0</v>
      </c>
      <c r="P41" s="196">
        <v>41.12</v>
      </c>
      <c r="Q41" s="196">
        <v>6.44</v>
      </c>
      <c r="R41" s="196">
        <v>12.52</v>
      </c>
      <c r="S41" s="196">
        <v>7.79</v>
      </c>
      <c r="T41" s="196">
        <v>0</v>
      </c>
      <c r="U41" s="196">
        <v>24.72</v>
      </c>
      <c r="V41" s="196">
        <v>6.12</v>
      </c>
      <c r="W41" s="196">
        <v>5.65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74.739999999999995</v>
      </c>
      <c r="AQ41" s="196">
        <v>26.62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371.01</v>
      </c>
      <c r="M42" s="196">
        <v>27.16</v>
      </c>
      <c r="N42" s="196">
        <v>34.86</v>
      </c>
      <c r="O42" s="196">
        <v>0</v>
      </c>
      <c r="P42" s="196">
        <v>41.12</v>
      </c>
      <c r="Q42" s="196">
        <v>6.44</v>
      </c>
      <c r="R42" s="196">
        <v>12.52</v>
      </c>
      <c r="S42" s="196">
        <v>7.79</v>
      </c>
      <c r="T42" s="196">
        <v>0</v>
      </c>
      <c r="U42" s="196">
        <v>24.72</v>
      </c>
      <c r="V42" s="196">
        <v>6.12</v>
      </c>
      <c r="W42" s="196">
        <v>5.65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74.739999999999995</v>
      </c>
      <c r="AQ42" s="196">
        <v>26.62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371.01</v>
      </c>
      <c r="M43" s="196">
        <v>27.16</v>
      </c>
      <c r="N43" s="196">
        <v>34.86</v>
      </c>
      <c r="O43" s="196">
        <v>0</v>
      </c>
      <c r="P43" s="196">
        <v>41.12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24.72</v>
      </c>
      <c r="V43" s="196">
        <v>6.12</v>
      </c>
      <c r="W43" s="196">
        <v>5.65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66.28</v>
      </c>
      <c r="AQ43" s="196">
        <v>26.62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371.01</v>
      </c>
      <c r="M44" s="196">
        <v>27.16</v>
      </c>
      <c r="N44" s="196">
        <v>34.86</v>
      </c>
      <c r="O44" s="196">
        <v>0</v>
      </c>
      <c r="P44" s="196">
        <v>41.12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24.72</v>
      </c>
      <c r="V44" s="196">
        <v>6.12</v>
      </c>
      <c r="W44" s="196">
        <v>5.65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66.28</v>
      </c>
      <c r="AQ44" s="196">
        <v>26.62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371.01</v>
      </c>
      <c r="M45" s="196">
        <v>27.16</v>
      </c>
      <c r="N45" s="196">
        <v>34.86</v>
      </c>
      <c r="O45" s="196">
        <v>0</v>
      </c>
      <c r="P45" s="196">
        <v>41.12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24.72</v>
      </c>
      <c r="V45" s="196">
        <v>6.12</v>
      </c>
      <c r="W45" s="196">
        <v>5.65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66.28</v>
      </c>
      <c r="AQ45" s="196">
        <v>26.62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8.9499999999999993</v>
      </c>
      <c r="L46" s="196">
        <v>371.01</v>
      </c>
      <c r="M46" s="196">
        <v>27.16</v>
      </c>
      <c r="N46" s="196">
        <v>34.86</v>
      </c>
      <c r="O46" s="196">
        <v>0</v>
      </c>
      <c r="P46" s="196">
        <v>41.12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24.72</v>
      </c>
      <c r="V46" s="196">
        <v>6.12</v>
      </c>
      <c r="W46" s="196">
        <v>5.65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66.28</v>
      </c>
      <c r="AQ46" s="196">
        <v>26.62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8.9499999999999993</v>
      </c>
      <c r="L47" s="196">
        <v>371.01</v>
      </c>
      <c r="M47" s="196">
        <v>27.16</v>
      </c>
      <c r="N47" s="196">
        <v>34.86</v>
      </c>
      <c r="O47" s="196">
        <v>0</v>
      </c>
      <c r="P47" s="196">
        <v>41.12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24.72</v>
      </c>
      <c r="V47" s="196">
        <v>6.12</v>
      </c>
      <c r="W47" s="196">
        <v>5.65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66.28</v>
      </c>
      <c r="AQ47" s="196">
        <v>26.62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8.9499999999999993</v>
      </c>
      <c r="L48" s="196">
        <v>371.01</v>
      </c>
      <c r="M48" s="196">
        <v>27.16</v>
      </c>
      <c r="N48" s="196">
        <v>34.86</v>
      </c>
      <c r="O48" s="196">
        <v>0</v>
      </c>
      <c r="P48" s="196">
        <v>41.12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24.72</v>
      </c>
      <c r="V48" s="196">
        <v>6.12</v>
      </c>
      <c r="W48" s="196">
        <v>5.65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66.28</v>
      </c>
      <c r="AQ48" s="196">
        <v>26.62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8.9499999999999993</v>
      </c>
      <c r="L49" s="196">
        <v>371.01</v>
      </c>
      <c r="M49" s="196">
        <v>27.16</v>
      </c>
      <c r="N49" s="196">
        <v>34.86</v>
      </c>
      <c r="O49" s="196">
        <v>0</v>
      </c>
      <c r="P49" s="196">
        <v>41.12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24.72</v>
      </c>
      <c r="V49" s="196">
        <v>6.12</v>
      </c>
      <c r="W49" s="196">
        <v>7.1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66.28</v>
      </c>
      <c r="AQ49" s="196">
        <v>26.62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8.9499999999999993</v>
      </c>
      <c r="L50" s="196">
        <v>371.01</v>
      </c>
      <c r="M50" s="196">
        <v>27.16</v>
      </c>
      <c r="N50" s="196">
        <v>34.86</v>
      </c>
      <c r="O50" s="196">
        <v>0</v>
      </c>
      <c r="P50" s="196">
        <v>41.12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24.72</v>
      </c>
      <c r="V50" s="196">
        <v>6.12</v>
      </c>
      <c r="W50" s="196">
        <v>9.11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66.28</v>
      </c>
      <c r="AQ50" s="196">
        <v>26.62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8.9499999999999993</v>
      </c>
      <c r="L51" s="196">
        <v>371.01</v>
      </c>
      <c r="M51" s="196">
        <v>27.16</v>
      </c>
      <c r="N51" s="196">
        <v>34.86</v>
      </c>
      <c r="O51" s="196">
        <v>0</v>
      </c>
      <c r="P51" s="196">
        <v>41.12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24.72</v>
      </c>
      <c r="V51" s="196">
        <v>5.95</v>
      </c>
      <c r="W51" s="196">
        <v>10.68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66.28</v>
      </c>
      <c r="AQ51" s="196">
        <v>26.62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8.9499999999999993</v>
      </c>
      <c r="L52" s="196">
        <v>371.01</v>
      </c>
      <c r="M52" s="196">
        <v>27.16</v>
      </c>
      <c r="N52" s="196">
        <v>34.86</v>
      </c>
      <c r="O52" s="196">
        <v>0</v>
      </c>
      <c r="P52" s="196">
        <v>41.12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24.72</v>
      </c>
      <c r="V52" s="196">
        <v>5.95</v>
      </c>
      <c r="W52" s="196">
        <v>10.68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66.28</v>
      </c>
      <c r="AQ52" s="196">
        <v>26.62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8.9499999999999993</v>
      </c>
      <c r="L53" s="196">
        <v>371.01</v>
      </c>
      <c r="M53" s="196">
        <v>27.16</v>
      </c>
      <c r="N53" s="196">
        <v>34.86</v>
      </c>
      <c r="O53" s="196">
        <v>0</v>
      </c>
      <c r="P53" s="196">
        <v>41.12</v>
      </c>
      <c r="Q53" s="196">
        <v>6.44</v>
      </c>
      <c r="R53" s="196">
        <v>12.52</v>
      </c>
      <c r="S53" s="196">
        <v>7.79</v>
      </c>
      <c r="T53" s="196">
        <v>0</v>
      </c>
      <c r="U53" s="196">
        <v>24.72</v>
      </c>
      <c r="V53" s="196">
        <v>5.95</v>
      </c>
      <c r="W53" s="196">
        <v>10.68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66.28</v>
      </c>
      <c r="AQ53" s="196">
        <v>26.62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4.93</v>
      </c>
      <c r="L54" s="196">
        <v>371.01</v>
      </c>
      <c r="M54" s="196">
        <v>27.16</v>
      </c>
      <c r="N54" s="196">
        <v>34.86</v>
      </c>
      <c r="O54" s="196">
        <v>0</v>
      </c>
      <c r="P54" s="196">
        <v>41.12</v>
      </c>
      <c r="Q54" s="196">
        <v>6.44</v>
      </c>
      <c r="R54" s="196">
        <v>12.52</v>
      </c>
      <c r="S54" s="196">
        <v>7.79</v>
      </c>
      <c r="T54" s="196">
        <v>0</v>
      </c>
      <c r="U54" s="196">
        <v>24.72</v>
      </c>
      <c r="V54" s="196">
        <v>5.95</v>
      </c>
      <c r="W54" s="196">
        <v>10.68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66.28</v>
      </c>
      <c r="AQ54" s="196">
        <v>26.62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4.93</v>
      </c>
      <c r="L55" s="196">
        <v>350</v>
      </c>
      <c r="M55" s="196">
        <v>27.16</v>
      </c>
      <c r="N55" s="196">
        <v>34.86</v>
      </c>
      <c r="O55" s="196">
        <v>0</v>
      </c>
      <c r="P55" s="196">
        <v>41.12</v>
      </c>
      <c r="Q55" s="196">
        <v>6.44</v>
      </c>
      <c r="R55" s="196">
        <v>12.52</v>
      </c>
      <c r="S55" s="196">
        <v>7.79</v>
      </c>
      <c r="T55" s="196">
        <v>0</v>
      </c>
      <c r="U55" s="196">
        <v>24.72</v>
      </c>
      <c r="V55" s="196">
        <v>5.95</v>
      </c>
      <c r="W55" s="196">
        <v>10.68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66.28</v>
      </c>
      <c r="AQ55" s="196">
        <v>26.62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4.93</v>
      </c>
      <c r="L56" s="196">
        <v>307.83999999999997</v>
      </c>
      <c r="M56" s="196">
        <v>27.16</v>
      </c>
      <c r="N56" s="196">
        <v>34.86</v>
      </c>
      <c r="O56" s="196">
        <v>0</v>
      </c>
      <c r="P56" s="196">
        <v>41.12</v>
      </c>
      <c r="Q56" s="196">
        <v>6.44</v>
      </c>
      <c r="R56" s="196">
        <v>12.59</v>
      </c>
      <c r="S56" s="196">
        <v>7.79</v>
      </c>
      <c r="T56" s="196">
        <v>0</v>
      </c>
      <c r="U56" s="196">
        <v>24.72</v>
      </c>
      <c r="V56" s="196">
        <v>6.09</v>
      </c>
      <c r="W56" s="196">
        <v>10.68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56.56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66.28</v>
      </c>
      <c r="AQ56" s="196">
        <v>26.62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8.9600000000000009</v>
      </c>
      <c r="L57" s="196">
        <v>312.3</v>
      </c>
      <c r="M57" s="196">
        <v>27.16</v>
      </c>
      <c r="N57" s="196">
        <v>34.86</v>
      </c>
      <c r="O57" s="196">
        <v>0</v>
      </c>
      <c r="P57" s="196">
        <v>41.12</v>
      </c>
      <c r="Q57" s="196">
        <v>6.44</v>
      </c>
      <c r="R57" s="196">
        <v>12.5</v>
      </c>
      <c r="S57" s="196">
        <v>7.79</v>
      </c>
      <c r="T57" s="196">
        <v>0</v>
      </c>
      <c r="U57" s="196">
        <v>24.72</v>
      </c>
      <c r="V57" s="196">
        <v>5.95</v>
      </c>
      <c r="W57" s="196">
        <v>10.68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56.56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66.28</v>
      </c>
      <c r="AQ57" s="196">
        <v>26.62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8.9600000000000009</v>
      </c>
      <c r="L58" s="196">
        <v>371.01</v>
      </c>
      <c r="M58" s="196">
        <v>27.16</v>
      </c>
      <c r="N58" s="196">
        <v>34.86</v>
      </c>
      <c r="O58" s="196">
        <v>0</v>
      </c>
      <c r="P58" s="196">
        <v>41.12</v>
      </c>
      <c r="Q58" s="196">
        <v>6.44</v>
      </c>
      <c r="R58" s="196">
        <v>12.52</v>
      </c>
      <c r="S58" s="196">
        <v>7.79</v>
      </c>
      <c r="T58" s="196">
        <v>0</v>
      </c>
      <c r="U58" s="196">
        <v>24.72</v>
      </c>
      <c r="V58" s="196">
        <v>5.95</v>
      </c>
      <c r="W58" s="196">
        <v>10.68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56.56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66.28</v>
      </c>
      <c r="AQ58" s="196">
        <v>26.62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8.9600000000000009</v>
      </c>
      <c r="L59" s="196">
        <v>371.01</v>
      </c>
      <c r="M59" s="196">
        <v>27.16</v>
      </c>
      <c r="N59" s="196">
        <v>34.86</v>
      </c>
      <c r="O59" s="196">
        <v>0</v>
      </c>
      <c r="P59" s="196">
        <v>41.12</v>
      </c>
      <c r="Q59" s="196">
        <v>6.44</v>
      </c>
      <c r="R59" s="196">
        <v>12.52</v>
      </c>
      <c r="S59" s="196">
        <v>7.79</v>
      </c>
      <c r="T59" s="196">
        <v>0</v>
      </c>
      <c r="U59" s="196">
        <v>24.72</v>
      </c>
      <c r="V59" s="196">
        <v>5.95</v>
      </c>
      <c r="W59" s="196">
        <v>10.68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56.56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66.28</v>
      </c>
      <c r="AQ59" s="196">
        <v>26.62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8.9600000000000009</v>
      </c>
      <c r="L60" s="196">
        <v>371.01</v>
      </c>
      <c r="M60" s="196">
        <v>27.16</v>
      </c>
      <c r="N60" s="196">
        <v>34.86</v>
      </c>
      <c r="O60" s="196">
        <v>0</v>
      </c>
      <c r="P60" s="196">
        <v>41.12</v>
      </c>
      <c r="Q60" s="196">
        <v>6.44</v>
      </c>
      <c r="R60" s="196">
        <v>12.59</v>
      </c>
      <c r="S60" s="196">
        <v>7.79</v>
      </c>
      <c r="T60" s="196">
        <v>0</v>
      </c>
      <c r="U60" s="196">
        <v>24.72</v>
      </c>
      <c r="V60" s="196">
        <v>5.95</v>
      </c>
      <c r="W60" s="196">
        <v>10.68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56.56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66.28</v>
      </c>
      <c r="AQ60" s="196">
        <v>26.62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8.9600000000000009</v>
      </c>
      <c r="L61" s="196">
        <v>371.79</v>
      </c>
      <c r="M61" s="196">
        <v>27.16</v>
      </c>
      <c r="N61" s="196">
        <v>34.86</v>
      </c>
      <c r="O61" s="196">
        <v>0</v>
      </c>
      <c r="P61" s="196">
        <v>41.12</v>
      </c>
      <c r="Q61" s="196">
        <v>6.47</v>
      </c>
      <c r="R61" s="196">
        <v>12.59</v>
      </c>
      <c r="S61" s="196">
        <v>7.84</v>
      </c>
      <c r="T61" s="196">
        <v>0</v>
      </c>
      <c r="U61" s="196">
        <v>24.72</v>
      </c>
      <c r="V61" s="196">
        <v>5.83</v>
      </c>
      <c r="W61" s="196">
        <v>10.68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56.56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66.28</v>
      </c>
      <c r="AQ61" s="196">
        <v>26.62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8.9600000000000009</v>
      </c>
      <c r="L62" s="196">
        <v>371.01</v>
      </c>
      <c r="M62" s="196">
        <v>27.16</v>
      </c>
      <c r="N62" s="196">
        <v>34.86</v>
      </c>
      <c r="O62" s="196">
        <v>0</v>
      </c>
      <c r="P62" s="196">
        <v>41.12</v>
      </c>
      <c r="Q62" s="196">
        <v>5.69</v>
      </c>
      <c r="R62" s="196">
        <v>12.52</v>
      </c>
      <c r="S62" s="196">
        <v>7</v>
      </c>
      <c r="T62" s="196">
        <v>0</v>
      </c>
      <c r="U62" s="196">
        <v>24.72</v>
      </c>
      <c r="V62" s="196">
        <v>5.95</v>
      </c>
      <c r="W62" s="196">
        <v>10.68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56.56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66.28</v>
      </c>
      <c r="AQ62" s="196">
        <v>26.62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8.9600000000000009</v>
      </c>
      <c r="L63" s="196">
        <v>371.01</v>
      </c>
      <c r="M63" s="196">
        <v>27.16</v>
      </c>
      <c r="N63" s="196">
        <v>34.86</v>
      </c>
      <c r="O63" s="196">
        <v>0</v>
      </c>
      <c r="P63" s="196">
        <v>41.12</v>
      </c>
      <c r="Q63" s="196">
        <v>5.69</v>
      </c>
      <c r="R63" s="196">
        <v>12.52</v>
      </c>
      <c r="S63" s="196">
        <v>7.46</v>
      </c>
      <c r="T63" s="196">
        <v>0</v>
      </c>
      <c r="U63" s="196">
        <v>24.72</v>
      </c>
      <c r="V63" s="196">
        <v>5.95</v>
      </c>
      <c r="W63" s="196">
        <v>10.68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56.56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66.28</v>
      </c>
      <c r="AQ63" s="196">
        <v>26.62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8.9600000000000009</v>
      </c>
      <c r="L64" s="196">
        <v>371.01</v>
      </c>
      <c r="M64" s="196">
        <v>27.16</v>
      </c>
      <c r="N64" s="196">
        <v>34.86</v>
      </c>
      <c r="O64" s="196">
        <v>0</v>
      </c>
      <c r="P64" s="196">
        <v>41.12</v>
      </c>
      <c r="Q64" s="196">
        <v>5.69</v>
      </c>
      <c r="R64" s="196">
        <v>12.52</v>
      </c>
      <c r="S64" s="196">
        <v>7.79</v>
      </c>
      <c r="T64" s="196">
        <v>0</v>
      </c>
      <c r="U64" s="196">
        <v>24.72</v>
      </c>
      <c r="V64" s="196">
        <v>5.95</v>
      </c>
      <c r="W64" s="196">
        <v>10.68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56.56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66.28</v>
      </c>
      <c r="AQ64" s="196">
        <v>26.62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8.9600000000000009</v>
      </c>
      <c r="L65" s="196">
        <v>371.01</v>
      </c>
      <c r="M65" s="196">
        <v>27.16</v>
      </c>
      <c r="N65" s="196">
        <v>34.86</v>
      </c>
      <c r="O65" s="196">
        <v>0</v>
      </c>
      <c r="P65" s="196">
        <v>41.12</v>
      </c>
      <c r="Q65" s="196">
        <v>5.69</v>
      </c>
      <c r="R65" s="196">
        <v>12.52</v>
      </c>
      <c r="S65" s="196">
        <v>7.79</v>
      </c>
      <c r="T65" s="196">
        <v>0</v>
      </c>
      <c r="U65" s="196">
        <v>24.72</v>
      </c>
      <c r="V65" s="196">
        <v>5.95</v>
      </c>
      <c r="W65" s="196">
        <v>10.68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66.28</v>
      </c>
      <c r="AQ65" s="196">
        <v>26.62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8.9600000000000009</v>
      </c>
      <c r="L66" s="196">
        <v>371.01</v>
      </c>
      <c r="M66" s="196">
        <v>27.16</v>
      </c>
      <c r="N66" s="196">
        <v>34.86</v>
      </c>
      <c r="O66" s="196">
        <v>0</v>
      </c>
      <c r="P66" s="196">
        <v>41.12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24.72</v>
      </c>
      <c r="V66" s="196">
        <v>5.95</v>
      </c>
      <c r="W66" s="196">
        <v>10.68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66.28</v>
      </c>
      <c r="AQ66" s="196">
        <v>26.62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8.9499999999999993</v>
      </c>
      <c r="L67" s="196">
        <v>371.01</v>
      </c>
      <c r="M67" s="196">
        <v>27.16</v>
      </c>
      <c r="N67" s="196">
        <v>34.86</v>
      </c>
      <c r="O67" s="196">
        <v>0</v>
      </c>
      <c r="P67" s="196">
        <v>41.12</v>
      </c>
      <c r="Q67" s="196">
        <v>6.44</v>
      </c>
      <c r="R67" s="196">
        <v>12.52</v>
      </c>
      <c r="S67" s="196">
        <v>7.79</v>
      </c>
      <c r="T67" s="196">
        <v>0</v>
      </c>
      <c r="U67" s="196">
        <v>24.72</v>
      </c>
      <c r="V67" s="196">
        <v>5.95</v>
      </c>
      <c r="W67" s="196">
        <v>10.68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56.56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66.28</v>
      </c>
      <c r="AQ67" s="196">
        <v>26.62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8.9499999999999993</v>
      </c>
      <c r="L68" s="196">
        <v>371.01</v>
      </c>
      <c r="M68" s="196">
        <v>27.16</v>
      </c>
      <c r="N68" s="196">
        <v>34.86</v>
      </c>
      <c r="O68" s="196">
        <v>0</v>
      </c>
      <c r="P68" s="196">
        <v>41.12</v>
      </c>
      <c r="Q68" s="196">
        <v>6.44</v>
      </c>
      <c r="R68" s="196">
        <v>12.52</v>
      </c>
      <c r="S68" s="196">
        <v>7.79</v>
      </c>
      <c r="T68" s="196">
        <v>0</v>
      </c>
      <c r="U68" s="196">
        <v>24.72</v>
      </c>
      <c r="V68" s="196">
        <v>5.95</v>
      </c>
      <c r="W68" s="196">
        <v>10.68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66.28</v>
      </c>
      <c r="AQ68" s="196">
        <v>26.62</v>
      </c>
      <c r="AR68" s="196">
        <v>22.03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371.01</v>
      </c>
      <c r="M69" s="196">
        <v>27.16</v>
      </c>
      <c r="N69" s="196">
        <v>34.86</v>
      </c>
      <c r="O69" s="196">
        <v>0</v>
      </c>
      <c r="P69" s="196">
        <v>41.12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24.72</v>
      </c>
      <c r="V69" s="196">
        <v>5.95</v>
      </c>
      <c r="W69" s="196">
        <v>10.68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66.28</v>
      </c>
      <c r="AQ69" s="196">
        <v>26.62</v>
      </c>
      <c r="AR69" s="196">
        <v>17.88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371.01</v>
      </c>
      <c r="M70" s="196">
        <v>27.16</v>
      </c>
      <c r="N70" s="196">
        <v>34.86</v>
      </c>
      <c r="O70" s="196">
        <v>0</v>
      </c>
      <c r="P70" s="196">
        <v>41.12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24.72</v>
      </c>
      <c r="V70" s="196">
        <v>5.95</v>
      </c>
      <c r="W70" s="196">
        <v>10.68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56.56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66.28</v>
      </c>
      <c r="AQ70" s="196">
        <v>26.62</v>
      </c>
      <c r="AR70" s="196">
        <v>11.11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371.01</v>
      </c>
      <c r="M71" s="196">
        <v>27.16</v>
      </c>
      <c r="N71" s="196">
        <v>34.86</v>
      </c>
      <c r="O71" s="196">
        <v>0</v>
      </c>
      <c r="P71" s="196">
        <v>41.12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24.72</v>
      </c>
      <c r="V71" s="196">
        <v>5.99</v>
      </c>
      <c r="W71" s="196">
        <v>10.68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56.56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66.28</v>
      </c>
      <c r="AQ71" s="196">
        <v>26.62</v>
      </c>
      <c r="AR71" s="196">
        <v>5.74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371.01</v>
      </c>
      <c r="M72" s="196">
        <v>27.16</v>
      </c>
      <c r="N72" s="196">
        <v>34.86</v>
      </c>
      <c r="O72" s="196">
        <v>0</v>
      </c>
      <c r="P72" s="196">
        <v>41.12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24.72</v>
      </c>
      <c r="V72" s="196">
        <v>5.99</v>
      </c>
      <c r="W72" s="196">
        <v>10.68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56.56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66.28</v>
      </c>
      <c r="AQ72" s="196">
        <v>26.62</v>
      </c>
      <c r="AR72" s="196">
        <v>1.8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371.01</v>
      </c>
      <c r="M73" s="196">
        <v>27.16</v>
      </c>
      <c r="N73" s="196">
        <v>34.86</v>
      </c>
      <c r="O73" s="196">
        <v>0</v>
      </c>
      <c r="P73" s="196">
        <v>41.12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24.72</v>
      </c>
      <c r="V73" s="196">
        <v>5.99</v>
      </c>
      <c r="W73" s="196">
        <v>10.68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56.56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66.28</v>
      </c>
      <c r="AQ73" s="196">
        <v>26.62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371.01</v>
      </c>
      <c r="M74" s="196">
        <v>27.16</v>
      </c>
      <c r="N74" s="196">
        <v>34.86</v>
      </c>
      <c r="O74" s="196">
        <v>0</v>
      </c>
      <c r="P74" s="196">
        <v>41.12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24.72</v>
      </c>
      <c r="V74" s="196">
        <v>5.99</v>
      </c>
      <c r="W74" s="196">
        <v>10.68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56.56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66.28</v>
      </c>
      <c r="AQ74" s="196">
        <v>26.62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371.01</v>
      </c>
      <c r="M75" s="196">
        <v>27.16</v>
      </c>
      <c r="N75" s="196">
        <v>34.86</v>
      </c>
      <c r="O75" s="196">
        <v>0</v>
      </c>
      <c r="P75" s="196">
        <v>41.12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24.72</v>
      </c>
      <c r="V75" s="196">
        <v>5.99</v>
      </c>
      <c r="W75" s="196">
        <v>10.68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56.56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66.28</v>
      </c>
      <c r="AQ75" s="196">
        <v>26.62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371.01</v>
      </c>
      <c r="M76" s="196">
        <v>27.16</v>
      </c>
      <c r="N76" s="196">
        <v>34.86</v>
      </c>
      <c r="O76" s="196">
        <v>0</v>
      </c>
      <c r="P76" s="196">
        <v>41.12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24.72</v>
      </c>
      <c r="V76" s="196">
        <v>5.99</v>
      </c>
      <c r="W76" s="196">
        <v>10.68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56.56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66.28</v>
      </c>
      <c r="AQ76" s="196">
        <v>26.62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371.01</v>
      </c>
      <c r="M77" s="196">
        <v>27.16</v>
      </c>
      <c r="N77" s="196">
        <v>34.86</v>
      </c>
      <c r="O77" s="196">
        <v>0</v>
      </c>
      <c r="P77" s="196">
        <v>41.12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24.72</v>
      </c>
      <c r="V77" s="196">
        <v>5.99</v>
      </c>
      <c r="W77" s="196">
        <v>10.68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56.56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73.209999999999994</v>
      </c>
      <c r="AQ77" s="196">
        <v>26.62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371.01</v>
      </c>
      <c r="M78" s="196">
        <v>27.16</v>
      </c>
      <c r="N78" s="196">
        <v>34.86</v>
      </c>
      <c r="O78" s="196">
        <v>0</v>
      </c>
      <c r="P78" s="196">
        <v>41.12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24.72</v>
      </c>
      <c r="V78" s="196">
        <v>5.99</v>
      </c>
      <c r="W78" s="196">
        <v>10.68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56.56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73.209999999999994</v>
      </c>
      <c r="AQ78" s="196">
        <v>26.62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371.01</v>
      </c>
      <c r="M79" s="196">
        <v>27.16</v>
      </c>
      <c r="N79" s="196">
        <v>34.86</v>
      </c>
      <c r="O79" s="196">
        <v>0</v>
      </c>
      <c r="P79" s="196">
        <v>41.12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24.72</v>
      </c>
      <c r="V79" s="196">
        <v>5.99</v>
      </c>
      <c r="W79" s="196">
        <v>10.68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56.56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70.430000000000007</v>
      </c>
      <c r="AQ79" s="196">
        <v>26.62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8.89</v>
      </c>
      <c r="L80" s="196">
        <v>371.01</v>
      </c>
      <c r="M80" s="196">
        <v>27.16</v>
      </c>
      <c r="N80" s="196">
        <v>34.86</v>
      </c>
      <c r="O80" s="196">
        <v>0</v>
      </c>
      <c r="P80" s="196">
        <v>39.85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24.72</v>
      </c>
      <c r="V80" s="196">
        <v>5.99</v>
      </c>
      <c r="W80" s="196">
        <v>10.68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56.56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70.430000000000007</v>
      </c>
      <c r="AQ80" s="196">
        <v>26.62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8.89</v>
      </c>
      <c r="L81" s="196">
        <v>371.01</v>
      </c>
      <c r="M81" s="196">
        <v>27.16</v>
      </c>
      <c r="N81" s="196">
        <v>34.86</v>
      </c>
      <c r="O81" s="196">
        <v>0</v>
      </c>
      <c r="P81" s="196">
        <v>38.520000000000003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24.72</v>
      </c>
      <c r="V81" s="196">
        <v>5.99</v>
      </c>
      <c r="W81" s="196">
        <v>10.68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56.56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70.430000000000007</v>
      </c>
      <c r="AQ81" s="196">
        <v>26.62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8.89</v>
      </c>
      <c r="L82" s="196">
        <v>371.01</v>
      </c>
      <c r="M82" s="196">
        <v>27.16</v>
      </c>
      <c r="N82" s="196">
        <v>34.86</v>
      </c>
      <c r="O82" s="196">
        <v>0</v>
      </c>
      <c r="P82" s="196">
        <v>38.520000000000003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24.72</v>
      </c>
      <c r="V82" s="196">
        <v>5.99</v>
      </c>
      <c r="W82" s="196">
        <v>10.68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56.56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70.430000000000007</v>
      </c>
      <c r="AQ82" s="196">
        <v>26.62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8.89</v>
      </c>
      <c r="L83" s="196">
        <v>371.01</v>
      </c>
      <c r="M83" s="196">
        <v>27.16</v>
      </c>
      <c r="N83" s="196">
        <v>34.86</v>
      </c>
      <c r="O83" s="196">
        <v>0</v>
      </c>
      <c r="P83" s="196">
        <v>38.520000000000003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24.72</v>
      </c>
      <c r="V83" s="196">
        <v>5.99</v>
      </c>
      <c r="W83" s="196">
        <v>10.68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56.56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70.430000000000007</v>
      </c>
      <c r="AQ83" s="196">
        <v>26.62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8.89</v>
      </c>
      <c r="L84" s="196">
        <v>371.01</v>
      </c>
      <c r="M84" s="196">
        <v>27.16</v>
      </c>
      <c r="N84" s="196">
        <v>34.86</v>
      </c>
      <c r="O84" s="196">
        <v>0</v>
      </c>
      <c r="P84" s="196">
        <v>38.520000000000003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24.72</v>
      </c>
      <c r="V84" s="196">
        <v>5.99</v>
      </c>
      <c r="W84" s="196">
        <v>10.68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56.56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70.430000000000007</v>
      </c>
      <c r="AQ84" s="196">
        <v>26.62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8.89</v>
      </c>
      <c r="L85" s="196">
        <v>371.01</v>
      </c>
      <c r="M85" s="196">
        <v>27.16</v>
      </c>
      <c r="N85" s="196">
        <v>34.86</v>
      </c>
      <c r="O85" s="196">
        <v>0</v>
      </c>
      <c r="P85" s="196">
        <v>38.520000000000003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24.72</v>
      </c>
      <c r="V85" s="196">
        <v>5.99</v>
      </c>
      <c r="W85" s="196">
        <v>10.68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56.56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70.430000000000007</v>
      </c>
      <c r="AQ85" s="196">
        <v>26.62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8.89</v>
      </c>
      <c r="L86" s="196">
        <v>371.01</v>
      </c>
      <c r="M86" s="196">
        <v>27.16</v>
      </c>
      <c r="N86" s="196">
        <v>34.86</v>
      </c>
      <c r="O86" s="196">
        <v>0</v>
      </c>
      <c r="P86" s="196">
        <v>38.520000000000003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24.72</v>
      </c>
      <c r="V86" s="196">
        <v>5.99</v>
      </c>
      <c r="W86" s="196">
        <v>10.68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56.56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70.430000000000007</v>
      </c>
      <c r="AQ86" s="196">
        <v>26.62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8.89</v>
      </c>
      <c r="L87" s="196">
        <v>371.01</v>
      </c>
      <c r="M87" s="196">
        <v>27.16</v>
      </c>
      <c r="N87" s="196">
        <v>34.86</v>
      </c>
      <c r="O87" s="196">
        <v>0</v>
      </c>
      <c r="P87" s="196">
        <v>38.520000000000003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24.72</v>
      </c>
      <c r="V87" s="196">
        <v>5.99</v>
      </c>
      <c r="W87" s="196">
        <v>10.68</v>
      </c>
      <c r="X87" s="196">
        <v>1.55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56.56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70.430000000000007</v>
      </c>
      <c r="AQ87" s="196">
        <v>26.62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8.89</v>
      </c>
      <c r="L88" s="196">
        <v>371.01</v>
      </c>
      <c r="M88" s="196">
        <v>27.16</v>
      </c>
      <c r="N88" s="196">
        <v>34.86</v>
      </c>
      <c r="O88" s="196">
        <v>0</v>
      </c>
      <c r="P88" s="196">
        <v>38.520000000000003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24.72</v>
      </c>
      <c r="V88" s="196">
        <v>5.99</v>
      </c>
      <c r="W88" s="196">
        <v>10.68</v>
      </c>
      <c r="X88" s="196">
        <v>2.48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56.56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70.430000000000007</v>
      </c>
      <c r="AQ88" s="196">
        <v>26.62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8.89</v>
      </c>
      <c r="L89" s="196">
        <v>371.01</v>
      </c>
      <c r="M89" s="196">
        <v>27.16</v>
      </c>
      <c r="N89" s="196">
        <v>34.86</v>
      </c>
      <c r="O89" s="196">
        <v>0</v>
      </c>
      <c r="P89" s="196">
        <v>38.520000000000003</v>
      </c>
      <c r="Q89" s="196">
        <v>6.44</v>
      </c>
      <c r="R89" s="196">
        <v>12.52</v>
      </c>
      <c r="S89" s="196">
        <v>7.79</v>
      </c>
      <c r="T89" s="196">
        <v>0</v>
      </c>
      <c r="U89" s="196">
        <v>24.72</v>
      </c>
      <c r="V89" s="196">
        <v>5.99</v>
      </c>
      <c r="W89" s="196">
        <v>10.68</v>
      </c>
      <c r="X89" s="196">
        <v>3.39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56.56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70.430000000000007</v>
      </c>
      <c r="AQ89" s="196">
        <v>26.62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8.89</v>
      </c>
      <c r="L90" s="196">
        <v>371.01</v>
      </c>
      <c r="M90" s="196">
        <v>27.16</v>
      </c>
      <c r="N90" s="196">
        <v>34.86</v>
      </c>
      <c r="O90" s="196">
        <v>0</v>
      </c>
      <c r="P90" s="196">
        <v>38.520000000000003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24.72</v>
      </c>
      <c r="V90" s="196">
        <v>5.99</v>
      </c>
      <c r="W90" s="196">
        <v>10.68</v>
      </c>
      <c r="X90" s="196">
        <v>3.71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56.56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70.430000000000007</v>
      </c>
      <c r="AQ90" s="196">
        <v>26.62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4.8099999999999996</v>
      </c>
      <c r="L91" s="196">
        <v>300</v>
      </c>
      <c r="M91" s="196">
        <v>27.16</v>
      </c>
      <c r="N91" s="196">
        <v>34.86</v>
      </c>
      <c r="O91" s="196">
        <v>0</v>
      </c>
      <c r="P91" s="196">
        <v>38.520000000000003</v>
      </c>
      <c r="Q91" s="196">
        <v>6.44</v>
      </c>
      <c r="R91" s="196">
        <v>12.52</v>
      </c>
      <c r="S91" s="196">
        <v>7.79</v>
      </c>
      <c r="T91" s="196">
        <v>0</v>
      </c>
      <c r="U91" s="196">
        <v>24.72</v>
      </c>
      <c r="V91" s="196">
        <v>5.99</v>
      </c>
      <c r="W91" s="196">
        <v>10.68</v>
      </c>
      <c r="X91" s="196">
        <v>3.71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56.56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70.430000000000007</v>
      </c>
      <c r="AQ91" s="196">
        <v>26.62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250</v>
      </c>
      <c r="M92" s="196">
        <v>27.16</v>
      </c>
      <c r="N92" s="196">
        <v>34.86</v>
      </c>
      <c r="O92" s="196">
        <v>0</v>
      </c>
      <c r="P92" s="196">
        <v>38.520000000000003</v>
      </c>
      <c r="Q92" s="196">
        <v>6.44</v>
      </c>
      <c r="R92" s="196">
        <v>12.52</v>
      </c>
      <c r="S92" s="196">
        <v>7.79</v>
      </c>
      <c r="T92" s="196">
        <v>0</v>
      </c>
      <c r="U92" s="196">
        <v>24.72</v>
      </c>
      <c r="V92" s="196">
        <v>5.99</v>
      </c>
      <c r="W92" s="196">
        <v>10.68</v>
      </c>
      <c r="X92" s="196">
        <v>4.13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56.56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70.430000000000007</v>
      </c>
      <c r="AQ92" s="196">
        <v>26.62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4.8099999999999996</v>
      </c>
      <c r="L93" s="196">
        <v>212</v>
      </c>
      <c r="M93" s="196">
        <v>27.16</v>
      </c>
      <c r="N93" s="196">
        <v>34.86</v>
      </c>
      <c r="O93" s="196">
        <v>0</v>
      </c>
      <c r="P93" s="196">
        <v>38.520000000000003</v>
      </c>
      <c r="Q93" s="196">
        <v>6.44</v>
      </c>
      <c r="R93" s="196">
        <v>12.52</v>
      </c>
      <c r="S93" s="196">
        <v>7.79</v>
      </c>
      <c r="T93" s="196">
        <v>0</v>
      </c>
      <c r="U93" s="196">
        <v>24.72</v>
      </c>
      <c r="V93" s="196">
        <v>6.16</v>
      </c>
      <c r="W93" s="196">
        <v>10.68</v>
      </c>
      <c r="X93" s="196">
        <v>6.4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56.56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70.430000000000007</v>
      </c>
      <c r="AQ93" s="196">
        <v>26.62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4.8099999999999996</v>
      </c>
      <c r="L94" s="196">
        <v>212</v>
      </c>
      <c r="M94" s="196">
        <v>27.16</v>
      </c>
      <c r="N94" s="196">
        <v>34.86</v>
      </c>
      <c r="O94" s="196">
        <v>0</v>
      </c>
      <c r="P94" s="196">
        <v>38.520000000000003</v>
      </c>
      <c r="Q94" s="196">
        <v>3.54</v>
      </c>
      <c r="R94" s="196">
        <v>12.52</v>
      </c>
      <c r="S94" s="196">
        <v>4.28</v>
      </c>
      <c r="T94" s="196">
        <v>0</v>
      </c>
      <c r="U94" s="196">
        <v>24.72</v>
      </c>
      <c r="V94" s="196">
        <v>6.16</v>
      </c>
      <c r="W94" s="196">
        <v>10.68</v>
      </c>
      <c r="X94" s="196">
        <v>7.95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56.56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70.430000000000007</v>
      </c>
      <c r="AQ94" s="196">
        <v>26.62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4.8099999999999996</v>
      </c>
      <c r="L95" s="196">
        <v>203.95</v>
      </c>
      <c r="M95" s="196">
        <v>27.16</v>
      </c>
      <c r="N95" s="196">
        <v>34.86</v>
      </c>
      <c r="O95" s="196">
        <v>0</v>
      </c>
      <c r="P95" s="196">
        <v>36.75</v>
      </c>
      <c r="Q95" s="196">
        <v>3.54</v>
      </c>
      <c r="R95" s="196">
        <v>12.52</v>
      </c>
      <c r="S95" s="196">
        <v>4.28</v>
      </c>
      <c r="T95" s="196">
        <v>0</v>
      </c>
      <c r="U95" s="196">
        <v>24.72</v>
      </c>
      <c r="V95" s="196">
        <v>6.16</v>
      </c>
      <c r="W95" s="196">
        <v>10.68</v>
      </c>
      <c r="X95" s="196">
        <v>8.5399999999999991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56.56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70.430000000000007</v>
      </c>
      <c r="AQ95" s="196">
        <v>26.62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4.8099999999999996</v>
      </c>
      <c r="L96" s="196">
        <v>203.95</v>
      </c>
      <c r="M96" s="196">
        <v>27.16</v>
      </c>
      <c r="N96" s="196">
        <v>34.86</v>
      </c>
      <c r="O96" s="196">
        <v>0</v>
      </c>
      <c r="P96" s="196">
        <v>36.75</v>
      </c>
      <c r="Q96" s="196">
        <v>3.54</v>
      </c>
      <c r="R96" s="196">
        <v>12.52</v>
      </c>
      <c r="S96" s="196">
        <v>4.28</v>
      </c>
      <c r="T96" s="196">
        <v>0</v>
      </c>
      <c r="U96" s="196">
        <v>24.72</v>
      </c>
      <c r="V96" s="196">
        <v>6.16</v>
      </c>
      <c r="W96" s="196">
        <v>10.68</v>
      </c>
      <c r="X96" s="196">
        <v>9.17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56.56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70.430000000000007</v>
      </c>
      <c r="AQ96" s="196">
        <v>26.62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4.8099999999999996</v>
      </c>
      <c r="L97" s="196">
        <v>203.95</v>
      </c>
      <c r="M97" s="196">
        <v>27.16</v>
      </c>
      <c r="N97" s="196">
        <v>34.86</v>
      </c>
      <c r="O97" s="196">
        <v>0</v>
      </c>
      <c r="P97" s="196">
        <v>36.75</v>
      </c>
      <c r="Q97" s="196">
        <v>3.54</v>
      </c>
      <c r="R97" s="196">
        <v>12.52</v>
      </c>
      <c r="S97" s="196">
        <v>4.28</v>
      </c>
      <c r="T97" s="196">
        <v>0</v>
      </c>
      <c r="U97" s="196">
        <v>24.72</v>
      </c>
      <c r="V97" s="196">
        <v>6.12</v>
      </c>
      <c r="W97" s="196">
        <v>10.27</v>
      </c>
      <c r="X97" s="196">
        <v>9.7799999999999994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56.56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70.430000000000007</v>
      </c>
      <c r="AQ97" s="196">
        <v>26.62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4.92</v>
      </c>
      <c r="L98" s="196">
        <v>203.95</v>
      </c>
      <c r="M98" s="196">
        <v>27.16</v>
      </c>
      <c r="N98" s="196">
        <v>34.86</v>
      </c>
      <c r="O98" s="196">
        <v>0</v>
      </c>
      <c r="P98" s="196">
        <v>36.75</v>
      </c>
      <c r="Q98" s="196">
        <v>3.54</v>
      </c>
      <c r="R98" s="196">
        <v>12.52</v>
      </c>
      <c r="S98" s="196">
        <v>4.28</v>
      </c>
      <c r="T98" s="196">
        <v>0</v>
      </c>
      <c r="U98" s="196">
        <v>24.72</v>
      </c>
      <c r="V98" s="196">
        <v>6.12</v>
      </c>
      <c r="W98" s="196">
        <v>10.27</v>
      </c>
      <c r="X98" s="196">
        <v>10.56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56.56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70.430000000000007</v>
      </c>
      <c r="AQ98" s="196">
        <v>26.62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0.17516499999999982</v>
      </c>
      <c r="L99">
        <f t="shared" si="0"/>
        <v>7.62007999999999</v>
      </c>
      <c r="M99">
        <f t="shared" si="0"/>
        <v>0.65158749999999988</v>
      </c>
      <c r="N99">
        <f t="shared" si="0"/>
        <v>0.83651500000000056</v>
      </c>
      <c r="O99">
        <f t="shared" si="0"/>
        <v>0</v>
      </c>
      <c r="P99">
        <f t="shared" si="0"/>
        <v>0.97305749999999858</v>
      </c>
      <c r="Q99">
        <f t="shared" si="0"/>
        <v>0.13249749999999993</v>
      </c>
      <c r="R99">
        <f t="shared" si="0"/>
        <v>0.2712974999999998</v>
      </c>
      <c r="S99">
        <f t="shared" si="0"/>
        <v>0.16096249999999995</v>
      </c>
      <c r="T99">
        <f t="shared" si="0"/>
        <v>0</v>
      </c>
      <c r="U99">
        <f t="shared" si="0"/>
        <v>0.5932799999999997</v>
      </c>
      <c r="V99">
        <f t="shared" si="0"/>
        <v>0.13103750000000006</v>
      </c>
      <c r="W99">
        <f t="shared" si="0"/>
        <v>0.2142999999999996</v>
      </c>
      <c r="X99">
        <f t="shared" si="0"/>
        <v>0.30746249999999992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1.4348050000000032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0.32220500000000013</v>
      </c>
      <c r="AN99">
        <f t="shared" si="0"/>
        <v>0</v>
      </c>
      <c r="AO99">
        <f t="shared" si="0"/>
        <v>0</v>
      </c>
      <c r="AP99">
        <f t="shared" si="0"/>
        <v>1.4170075000000031</v>
      </c>
      <c r="AQ99">
        <f t="shared" si="0"/>
        <v>0.53954999999999897</v>
      </c>
      <c r="AR99">
        <f t="shared" si="0"/>
        <v>0.2184225000000001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F21" sqref="AF2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19.54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19.54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19.54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19.54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19.54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19.54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19.54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19.54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19.54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19.54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19.54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19.54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19.54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19.54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19.54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19.54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19.54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19.54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19.54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19.54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19.54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19.54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19.54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19.54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18.97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18.97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18.97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18.97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18.97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18.97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18.97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18.97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18.97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18.97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18.97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18.97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18.97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18.97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18.97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18.97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18.97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18.97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18.97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18.97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18.97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18.97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18.97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18.97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18.97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18.97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18.97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18.97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18.97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18.97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18.97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18.97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18.97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18.97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18.97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18.97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18.97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18.97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18.97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18.97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18.97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18.97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18.97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18.97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0.47691000000000033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AF21" sqref="AF2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4.74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4.74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4.74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4.74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4.74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4.74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4.74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4.74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4.74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4.74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4.74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4.74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4.74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4.74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4.74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4.74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4.74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4.74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4.74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4.74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4.74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4.74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4.74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4.74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4.74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4.74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4.74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4.74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4.74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4.74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4.74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4.74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4.74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4.74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4.74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4.74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4.74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4.74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4.74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4.74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4.74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4.74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4.74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4.74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0.12806000000000006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155</v>
      </c>
      <c r="H3" s="196">
        <v>0</v>
      </c>
      <c r="I3" s="196">
        <v>0</v>
      </c>
      <c r="J3" s="196">
        <v>0</v>
      </c>
      <c r="K3" s="196">
        <v>266.44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155</v>
      </c>
      <c r="H4" s="196">
        <v>0</v>
      </c>
      <c r="I4" s="196">
        <v>0</v>
      </c>
      <c r="J4" s="196">
        <v>0</v>
      </c>
      <c r="K4" s="196">
        <v>266.44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155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155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155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155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155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155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155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155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155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130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155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130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155</v>
      </c>
      <c r="H15" s="196">
        <v>20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130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155</v>
      </c>
      <c r="H16" s="196">
        <v>40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130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155</v>
      </c>
      <c r="H17" s="196">
        <v>40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130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155</v>
      </c>
      <c r="H18" s="196">
        <v>40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130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155</v>
      </c>
      <c r="H19" s="196">
        <v>80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130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155</v>
      </c>
      <c r="H20" s="196">
        <v>100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130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232.5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130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265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130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270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130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270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130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270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130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270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130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155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130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155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130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155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130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155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130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270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130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270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130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270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120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270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270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100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270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100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270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100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270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100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270</v>
      </c>
      <c r="H39" s="196">
        <v>0</v>
      </c>
      <c r="I39" s="196">
        <v>0</v>
      </c>
      <c r="J39" s="196">
        <v>0</v>
      </c>
      <c r="K39" s="196">
        <v>317.05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270</v>
      </c>
      <c r="H40" s="196">
        <v>0</v>
      </c>
      <c r="I40" s="196">
        <v>0</v>
      </c>
      <c r="J40" s="196">
        <v>0</v>
      </c>
      <c r="K40" s="196">
        <v>317.05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270</v>
      </c>
      <c r="H41" s="196">
        <v>0</v>
      </c>
      <c r="I41" s="196">
        <v>0</v>
      </c>
      <c r="J41" s="196">
        <v>0</v>
      </c>
      <c r="K41" s="196">
        <v>317.05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270</v>
      </c>
      <c r="H42" s="196">
        <v>0</v>
      </c>
      <c r="I42" s="196">
        <v>0</v>
      </c>
      <c r="J42" s="196">
        <v>0</v>
      </c>
      <c r="K42" s="196">
        <v>317.05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270</v>
      </c>
      <c r="H43" s="196">
        <v>0</v>
      </c>
      <c r="I43" s="196">
        <v>0</v>
      </c>
      <c r="J43" s="196">
        <v>0</v>
      </c>
      <c r="K43" s="196">
        <v>317.05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270</v>
      </c>
      <c r="H44" s="196">
        <v>0</v>
      </c>
      <c r="I44" s="196">
        <v>0</v>
      </c>
      <c r="J44" s="196">
        <v>0</v>
      </c>
      <c r="K44" s="196">
        <v>317.05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270</v>
      </c>
      <c r="H45" s="196">
        <v>0</v>
      </c>
      <c r="I45" s="196">
        <v>0</v>
      </c>
      <c r="J45" s="196">
        <v>0</v>
      </c>
      <c r="K45" s="196">
        <v>317.05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270</v>
      </c>
      <c r="H46" s="196">
        <v>0</v>
      </c>
      <c r="I46" s="196">
        <v>0</v>
      </c>
      <c r="J46" s="196">
        <v>0</v>
      </c>
      <c r="K46" s="196">
        <v>317.05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270</v>
      </c>
      <c r="H47" s="196">
        <v>0</v>
      </c>
      <c r="I47" s="196">
        <v>0</v>
      </c>
      <c r="J47" s="196">
        <v>0</v>
      </c>
      <c r="K47" s="196">
        <v>313.05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270</v>
      </c>
      <c r="H48" s="196">
        <v>0</v>
      </c>
      <c r="I48" s="196">
        <v>0</v>
      </c>
      <c r="J48" s="196">
        <v>0</v>
      </c>
      <c r="K48" s="196">
        <v>313.05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270</v>
      </c>
      <c r="H49" s="196">
        <v>0</v>
      </c>
      <c r="I49" s="196">
        <v>0</v>
      </c>
      <c r="J49" s="196">
        <v>0</v>
      </c>
      <c r="K49" s="196">
        <v>281.05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270</v>
      </c>
      <c r="H50" s="196">
        <v>0</v>
      </c>
      <c r="I50" s="196">
        <v>0</v>
      </c>
      <c r="J50" s="196">
        <v>0</v>
      </c>
      <c r="K50" s="196">
        <v>281.05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270</v>
      </c>
      <c r="H51" s="196">
        <v>0</v>
      </c>
      <c r="I51" s="196">
        <v>0</v>
      </c>
      <c r="J51" s="196">
        <v>0</v>
      </c>
      <c r="K51" s="196">
        <v>271.05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270</v>
      </c>
      <c r="H52" s="196">
        <v>0</v>
      </c>
      <c r="I52" s="196">
        <v>0</v>
      </c>
      <c r="J52" s="196">
        <v>0</v>
      </c>
      <c r="K52" s="196">
        <v>271.05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270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270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270</v>
      </c>
      <c r="H55" s="196">
        <v>0</v>
      </c>
      <c r="I55" s="196">
        <v>0</v>
      </c>
      <c r="J55" s="196">
        <v>0</v>
      </c>
      <c r="K55" s="196">
        <v>260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270</v>
      </c>
      <c r="H56" s="196">
        <v>0</v>
      </c>
      <c r="I56" s="196">
        <v>0</v>
      </c>
      <c r="J56" s="196">
        <v>0</v>
      </c>
      <c r="K56" s="196">
        <v>260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270</v>
      </c>
      <c r="H57" s="196">
        <v>0</v>
      </c>
      <c r="I57" s="196">
        <v>0</v>
      </c>
      <c r="J57" s="196">
        <v>0</v>
      </c>
      <c r="K57" s="196">
        <v>260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270</v>
      </c>
      <c r="H58" s="196">
        <v>0</v>
      </c>
      <c r="I58" s="196">
        <v>0</v>
      </c>
      <c r="J58" s="196">
        <v>0</v>
      </c>
      <c r="K58" s="196">
        <v>260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270</v>
      </c>
      <c r="H59" s="196">
        <v>0</v>
      </c>
      <c r="I59" s="196">
        <v>0</v>
      </c>
      <c r="J59" s="196">
        <v>0</v>
      </c>
      <c r="K59" s="196">
        <v>260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270</v>
      </c>
      <c r="H60" s="196">
        <v>0</v>
      </c>
      <c r="I60" s="196">
        <v>0</v>
      </c>
      <c r="J60" s="196">
        <v>0</v>
      </c>
      <c r="K60" s="196">
        <v>260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270</v>
      </c>
      <c r="H61" s="196">
        <v>0</v>
      </c>
      <c r="I61" s="196">
        <v>0</v>
      </c>
      <c r="J61" s="196">
        <v>0</v>
      </c>
      <c r="K61" s="196">
        <v>260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270</v>
      </c>
      <c r="H62" s="196">
        <v>0</v>
      </c>
      <c r="I62" s="196">
        <v>0</v>
      </c>
      <c r="J62" s="196">
        <v>0</v>
      </c>
      <c r="K62" s="196">
        <v>260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270</v>
      </c>
      <c r="H63" s="196">
        <v>0</v>
      </c>
      <c r="I63" s="196">
        <v>0</v>
      </c>
      <c r="J63" s="196">
        <v>0</v>
      </c>
      <c r="K63" s="196">
        <v>260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270</v>
      </c>
      <c r="H64" s="196">
        <v>0</v>
      </c>
      <c r="I64" s="196">
        <v>0</v>
      </c>
      <c r="J64" s="196">
        <v>0</v>
      </c>
      <c r="K64" s="196">
        <v>260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270</v>
      </c>
      <c r="H65" s="196">
        <v>0</v>
      </c>
      <c r="I65" s="196">
        <v>0</v>
      </c>
      <c r="J65" s="196">
        <v>0</v>
      </c>
      <c r="K65" s="196">
        <v>260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270</v>
      </c>
      <c r="H66" s="196">
        <v>0</v>
      </c>
      <c r="I66" s="196">
        <v>0</v>
      </c>
      <c r="J66" s="196">
        <v>0</v>
      </c>
      <c r="K66" s="196">
        <v>260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270</v>
      </c>
      <c r="H67" s="196">
        <v>0</v>
      </c>
      <c r="I67" s="196">
        <v>0</v>
      </c>
      <c r="J67" s="196">
        <v>0</v>
      </c>
      <c r="K67" s="196">
        <v>260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270</v>
      </c>
      <c r="H68" s="196">
        <v>0</v>
      </c>
      <c r="I68" s="196">
        <v>0</v>
      </c>
      <c r="J68" s="196">
        <v>0</v>
      </c>
      <c r="K68" s="196">
        <v>260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270</v>
      </c>
      <c r="H69" s="196">
        <v>0</v>
      </c>
      <c r="I69" s="196">
        <v>0</v>
      </c>
      <c r="J69" s="196">
        <v>0</v>
      </c>
      <c r="K69" s="196">
        <v>260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270</v>
      </c>
      <c r="H70" s="196">
        <v>0</v>
      </c>
      <c r="I70" s="196">
        <v>0</v>
      </c>
      <c r="J70" s="196">
        <v>0</v>
      </c>
      <c r="K70" s="196">
        <v>260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270</v>
      </c>
      <c r="H71" s="196">
        <v>0</v>
      </c>
      <c r="I71" s="196">
        <v>0</v>
      </c>
      <c r="J71" s="196">
        <v>0</v>
      </c>
      <c r="K71" s="196">
        <v>260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270</v>
      </c>
      <c r="H72" s="196">
        <v>0</v>
      </c>
      <c r="I72" s="196">
        <v>0</v>
      </c>
      <c r="J72" s="196">
        <v>0</v>
      </c>
      <c r="K72" s="196">
        <v>260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270</v>
      </c>
      <c r="H73" s="196">
        <v>0</v>
      </c>
      <c r="I73" s="196">
        <v>0</v>
      </c>
      <c r="J73" s="196">
        <v>0</v>
      </c>
      <c r="K73" s="196">
        <v>260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270</v>
      </c>
      <c r="H74" s="196">
        <v>0</v>
      </c>
      <c r="I74" s="196">
        <v>0</v>
      </c>
      <c r="J74" s="196">
        <v>0</v>
      </c>
      <c r="K74" s="196">
        <v>260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270</v>
      </c>
      <c r="H75" s="196">
        <v>0</v>
      </c>
      <c r="I75" s="196">
        <v>0</v>
      </c>
      <c r="J75" s="196">
        <v>0</v>
      </c>
      <c r="K75" s="196">
        <v>260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270</v>
      </c>
      <c r="H76" s="196">
        <v>0</v>
      </c>
      <c r="I76" s="196">
        <v>0</v>
      </c>
      <c r="J76" s="196">
        <v>0</v>
      </c>
      <c r="K76" s="196">
        <v>260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270</v>
      </c>
      <c r="H77" s="196">
        <v>0</v>
      </c>
      <c r="I77" s="196">
        <v>0</v>
      </c>
      <c r="J77" s="196">
        <v>0</v>
      </c>
      <c r="K77" s="196">
        <v>260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270</v>
      </c>
      <c r="H78" s="196">
        <v>0</v>
      </c>
      <c r="I78" s="196">
        <v>0</v>
      </c>
      <c r="J78" s="196">
        <v>0</v>
      </c>
      <c r="K78" s="196">
        <v>260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270</v>
      </c>
      <c r="H79" s="196">
        <v>0</v>
      </c>
      <c r="I79" s="196">
        <v>0</v>
      </c>
      <c r="J79" s="196">
        <v>0</v>
      </c>
      <c r="K79" s="196">
        <v>260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270</v>
      </c>
      <c r="H80" s="196">
        <v>0</v>
      </c>
      <c r="I80" s="196">
        <v>0</v>
      </c>
      <c r="J80" s="196">
        <v>0</v>
      </c>
      <c r="K80" s="196">
        <v>260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270</v>
      </c>
      <c r="H81" s="196">
        <v>0</v>
      </c>
      <c r="I81" s="196">
        <v>0</v>
      </c>
      <c r="J81" s="196">
        <v>0</v>
      </c>
      <c r="K81" s="196">
        <v>260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270</v>
      </c>
      <c r="H82" s="196">
        <v>0</v>
      </c>
      <c r="I82" s="196">
        <v>0</v>
      </c>
      <c r="J82" s="196">
        <v>0</v>
      </c>
      <c r="K82" s="196">
        <v>260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270</v>
      </c>
      <c r="H83" s="196">
        <v>0</v>
      </c>
      <c r="I83" s="196">
        <v>0</v>
      </c>
      <c r="J83" s="196">
        <v>0</v>
      </c>
      <c r="K83" s="196">
        <v>260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270</v>
      </c>
      <c r="H84" s="196">
        <v>0</v>
      </c>
      <c r="I84" s="196">
        <v>0</v>
      </c>
      <c r="J84" s="196">
        <v>0</v>
      </c>
      <c r="K84" s="196">
        <v>260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270</v>
      </c>
      <c r="H85" s="196">
        <v>0</v>
      </c>
      <c r="I85" s="196">
        <v>0</v>
      </c>
      <c r="J85" s="196">
        <v>0</v>
      </c>
      <c r="K85" s="196">
        <v>260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270</v>
      </c>
      <c r="H86" s="196">
        <v>0</v>
      </c>
      <c r="I86" s="196">
        <v>0</v>
      </c>
      <c r="J86" s="196">
        <v>0</v>
      </c>
      <c r="K86" s="196">
        <v>260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270</v>
      </c>
      <c r="H87" s="196">
        <v>0</v>
      </c>
      <c r="I87" s="196">
        <v>0</v>
      </c>
      <c r="J87" s="196">
        <v>0</v>
      </c>
      <c r="K87" s="196">
        <v>260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270</v>
      </c>
      <c r="H88" s="196">
        <v>0</v>
      </c>
      <c r="I88" s="196">
        <v>0</v>
      </c>
      <c r="J88" s="196">
        <v>0</v>
      </c>
      <c r="K88" s="196">
        <v>260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270</v>
      </c>
      <c r="H89" s="196">
        <v>0</v>
      </c>
      <c r="I89" s="196">
        <v>0</v>
      </c>
      <c r="J89" s="196">
        <v>0</v>
      </c>
      <c r="K89" s="196">
        <v>260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270</v>
      </c>
      <c r="H90" s="196">
        <v>0</v>
      </c>
      <c r="I90" s="196">
        <v>0</v>
      </c>
      <c r="J90" s="196">
        <v>0</v>
      </c>
      <c r="K90" s="196">
        <v>260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270</v>
      </c>
      <c r="H91" s="196">
        <v>0</v>
      </c>
      <c r="I91" s="196">
        <v>0</v>
      </c>
      <c r="J91" s="196">
        <v>0</v>
      </c>
      <c r="K91" s="196">
        <v>260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270</v>
      </c>
      <c r="H92" s="196">
        <v>0</v>
      </c>
      <c r="I92" s="196">
        <v>0</v>
      </c>
      <c r="J92" s="196">
        <v>0</v>
      </c>
      <c r="K92" s="196">
        <v>260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270</v>
      </c>
      <c r="H93" s="196">
        <v>0</v>
      </c>
      <c r="I93" s="196">
        <v>0</v>
      </c>
      <c r="J93" s="196">
        <v>0</v>
      </c>
      <c r="K93" s="196">
        <v>260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270</v>
      </c>
      <c r="H94" s="196">
        <v>0</v>
      </c>
      <c r="I94" s="196">
        <v>0</v>
      </c>
      <c r="J94" s="196">
        <v>0</v>
      </c>
      <c r="K94" s="196">
        <v>260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270</v>
      </c>
      <c r="H95" s="196">
        <v>0</v>
      </c>
      <c r="I95" s="196">
        <v>0</v>
      </c>
      <c r="J95" s="196">
        <v>0</v>
      </c>
      <c r="K95" s="196">
        <v>260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270</v>
      </c>
      <c r="H96" s="196">
        <v>0</v>
      </c>
      <c r="I96" s="196">
        <v>0</v>
      </c>
      <c r="J96" s="196">
        <v>0</v>
      </c>
      <c r="K96" s="196">
        <v>260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270</v>
      </c>
      <c r="H97" s="196">
        <v>0</v>
      </c>
      <c r="I97" s="196">
        <v>0</v>
      </c>
      <c r="J97" s="196">
        <v>0</v>
      </c>
      <c r="K97" s="196">
        <v>260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270</v>
      </c>
      <c r="H98" s="196">
        <v>0</v>
      </c>
      <c r="I98" s="196">
        <v>0</v>
      </c>
      <c r="J98" s="196">
        <v>0</v>
      </c>
      <c r="K98" s="196">
        <v>260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5.836875</v>
      </c>
      <c r="H99" s="114">
        <f t="shared" si="0"/>
        <v>0.08</v>
      </c>
      <c r="I99" s="114">
        <f t="shared" si="0"/>
        <v>0</v>
      </c>
      <c r="J99" s="114">
        <f t="shared" si="0"/>
        <v>0</v>
      </c>
      <c r="K99" s="114">
        <f t="shared" si="0"/>
        <v>6.9148949999999978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1.1850000000000001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6.69</v>
      </c>
      <c r="D3" s="196">
        <v>1.38</v>
      </c>
      <c r="E3" s="196">
        <v>0</v>
      </c>
      <c r="F3" s="196">
        <v>0</v>
      </c>
      <c r="G3" s="196">
        <v>31.29</v>
      </c>
      <c r="H3" s="196">
        <v>0</v>
      </c>
      <c r="I3" s="196">
        <v>0</v>
      </c>
      <c r="J3" s="196">
        <v>1.92</v>
      </c>
      <c r="K3" s="196">
        <v>237.05</v>
      </c>
      <c r="L3" s="196">
        <v>2.42</v>
      </c>
      <c r="M3" s="196">
        <v>2.4300000000000002</v>
      </c>
      <c r="N3" s="196">
        <v>1.97</v>
      </c>
      <c r="O3" s="196">
        <v>1.39</v>
      </c>
      <c r="P3" s="196">
        <v>1.07</v>
      </c>
      <c r="Q3" s="196">
        <v>3.81</v>
      </c>
      <c r="R3" s="196">
        <v>7.71</v>
      </c>
      <c r="S3" s="196">
        <v>4.8600000000000003</v>
      </c>
      <c r="T3" s="196">
        <v>0</v>
      </c>
      <c r="U3" s="196">
        <v>2.36</v>
      </c>
      <c r="V3" s="196">
        <v>3.62</v>
      </c>
      <c r="W3" s="196">
        <v>6.62</v>
      </c>
      <c r="X3" s="196">
        <v>30.16</v>
      </c>
      <c r="Y3" s="196">
        <v>0</v>
      </c>
      <c r="Z3" s="196">
        <v>59.7</v>
      </c>
      <c r="AA3" s="196">
        <v>19.420000000000002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-78.62</v>
      </c>
      <c r="AH3" s="196">
        <v>0</v>
      </c>
      <c r="AI3" s="196">
        <v>18.39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-50.86</v>
      </c>
      <c r="AP3" s="196">
        <v>0</v>
      </c>
      <c r="AQ3" s="196">
        <v>0</v>
      </c>
      <c r="AR3" s="196">
        <v>11.99</v>
      </c>
      <c r="AS3" s="196">
        <v>0</v>
      </c>
      <c r="AT3" s="196">
        <v>38.75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1.38</v>
      </c>
      <c r="E4" s="196">
        <v>0</v>
      </c>
      <c r="F4" s="196">
        <v>0</v>
      </c>
      <c r="G4" s="196">
        <v>31.29</v>
      </c>
      <c r="H4" s="196">
        <v>0</v>
      </c>
      <c r="I4" s="196">
        <v>0</v>
      </c>
      <c r="J4" s="196">
        <v>1.92</v>
      </c>
      <c r="K4" s="196">
        <v>237.05</v>
      </c>
      <c r="L4" s="196">
        <v>2.42</v>
      </c>
      <c r="M4" s="196">
        <v>2.4300000000000002</v>
      </c>
      <c r="N4" s="196">
        <v>1.97</v>
      </c>
      <c r="O4" s="196">
        <v>1.39</v>
      </c>
      <c r="P4" s="196">
        <v>1.05</v>
      </c>
      <c r="Q4" s="196">
        <v>3.81</v>
      </c>
      <c r="R4" s="196">
        <v>8.9</v>
      </c>
      <c r="S4" s="196">
        <v>4.8600000000000003</v>
      </c>
      <c r="T4" s="196">
        <v>0</v>
      </c>
      <c r="U4" s="196">
        <v>2.36</v>
      </c>
      <c r="V4" s="196">
        <v>4.29</v>
      </c>
      <c r="W4" s="196">
        <v>6.62</v>
      </c>
      <c r="X4" s="196">
        <v>30.16</v>
      </c>
      <c r="Y4" s="196">
        <v>0</v>
      </c>
      <c r="Z4" s="196">
        <v>59.7</v>
      </c>
      <c r="AA4" s="196">
        <v>19.420000000000002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-78.62</v>
      </c>
      <c r="AH4" s="196">
        <v>0</v>
      </c>
      <c r="AI4" s="196">
        <v>18.39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-50.86</v>
      </c>
      <c r="AP4" s="196">
        <v>0</v>
      </c>
      <c r="AQ4" s="196">
        <v>0</v>
      </c>
      <c r="AR4" s="196">
        <v>11.99</v>
      </c>
      <c r="AS4" s="196">
        <v>0</v>
      </c>
      <c r="AT4" s="196">
        <v>38.75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1.38</v>
      </c>
      <c r="E5" s="196">
        <v>0</v>
      </c>
      <c r="F5" s="196">
        <v>0</v>
      </c>
      <c r="G5" s="196">
        <v>31.29</v>
      </c>
      <c r="H5" s="196">
        <v>0</v>
      </c>
      <c r="I5" s="196">
        <v>0</v>
      </c>
      <c r="J5" s="196">
        <v>1.92</v>
      </c>
      <c r="K5" s="196">
        <v>237.05</v>
      </c>
      <c r="L5" s="196">
        <v>2.42</v>
      </c>
      <c r="M5" s="196">
        <v>34.909999999999997</v>
      </c>
      <c r="N5" s="196">
        <v>1.97</v>
      </c>
      <c r="O5" s="196">
        <v>1.39</v>
      </c>
      <c r="P5" s="196">
        <v>1.05</v>
      </c>
      <c r="Q5" s="196">
        <v>3.81</v>
      </c>
      <c r="R5" s="196">
        <v>8.9</v>
      </c>
      <c r="S5" s="196">
        <v>4.8600000000000003</v>
      </c>
      <c r="T5" s="196">
        <v>0</v>
      </c>
      <c r="U5" s="196">
        <v>2.36</v>
      </c>
      <c r="V5" s="196">
        <v>4.29</v>
      </c>
      <c r="W5" s="196">
        <v>6.62</v>
      </c>
      <c r="X5" s="196">
        <v>30.16</v>
      </c>
      <c r="Y5" s="196">
        <v>0</v>
      </c>
      <c r="Z5" s="196">
        <v>59.7</v>
      </c>
      <c r="AA5" s="196">
        <v>19.420000000000002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-78.62</v>
      </c>
      <c r="AH5" s="196">
        <v>0</v>
      </c>
      <c r="AI5" s="196">
        <v>18.39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-50.86</v>
      </c>
      <c r="AP5" s="196">
        <v>0</v>
      </c>
      <c r="AQ5" s="196">
        <v>0</v>
      </c>
      <c r="AR5" s="196">
        <v>11.99</v>
      </c>
      <c r="AS5" s="196">
        <v>0</v>
      </c>
      <c r="AT5" s="196">
        <v>38.75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1.38</v>
      </c>
      <c r="E6" s="196">
        <v>0</v>
      </c>
      <c r="F6" s="196">
        <v>0</v>
      </c>
      <c r="G6" s="196">
        <v>31.29</v>
      </c>
      <c r="H6" s="196">
        <v>0</v>
      </c>
      <c r="I6" s="196">
        <v>0</v>
      </c>
      <c r="J6" s="196">
        <v>1.92</v>
      </c>
      <c r="K6" s="196">
        <v>237.05</v>
      </c>
      <c r="L6" s="196">
        <v>2.42</v>
      </c>
      <c r="M6" s="196">
        <v>25.29</v>
      </c>
      <c r="N6" s="196">
        <v>1.97</v>
      </c>
      <c r="O6" s="196">
        <v>1.39</v>
      </c>
      <c r="P6" s="196">
        <v>1.05</v>
      </c>
      <c r="Q6" s="196">
        <v>3.81</v>
      </c>
      <c r="R6" s="196">
        <v>8.9</v>
      </c>
      <c r="S6" s="196">
        <v>4.8600000000000003</v>
      </c>
      <c r="T6" s="196">
        <v>0</v>
      </c>
      <c r="U6" s="196">
        <v>2.36</v>
      </c>
      <c r="V6" s="196">
        <v>4.29</v>
      </c>
      <c r="W6" s="196">
        <v>6.62</v>
      </c>
      <c r="X6" s="196">
        <v>29.68</v>
      </c>
      <c r="Y6" s="196">
        <v>0</v>
      </c>
      <c r="Z6" s="196">
        <v>59.7</v>
      </c>
      <c r="AA6" s="196">
        <v>19.420000000000002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-78.62</v>
      </c>
      <c r="AH6" s="196">
        <v>0</v>
      </c>
      <c r="AI6" s="196">
        <v>18.39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-50.86</v>
      </c>
      <c r="AP6" s="196">
        <v>0</v>
      </c>
      <c r="AQ6" s="196">
        <v>0</v>
      </c>
      <c r="AR6" s="196">
        <v>11.99</v>
      </c>
      <c r="AS6" s="196">
        <v>0</v>
      </c>
      <c r="AT6" s="196">
        <v>38.75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1.38</v>
      </c>
      <c r="E7" s="196">
        <v>0</v>
      </c>
      <c r="F7" s="196">
        <v>0</v>
      </c>
      <c r="G7" s="196">
        <v>31.29</v>
      </c>
      <c r="H7" s="196">
        <v>0</v>
      </c>
      <c r="I7" s="196">
        <v>0</v>
      </c>
      <c r="J7" s="196">
        <v>1.92</v>
      </c>
      <c r="K7" s="196">
        <v>237.05</v>
      </c>
      <c r="L7" s="196">
        <v>2.42</v>
      </c>
      <c r="M7" s="196">
        <v>2.4300000000000002</v>
      </c>
      <c r="N7" s="196">
        <v>1.97</v>
      </c>
      <c r="O7" s="196">
        <v>1.39</v>
      </c>
      <c r="P7" s="196">
        <v>1.05</v>
      </c>
      <c r="Q7" s="196">
        <v>3.81</v>
      </c>
      <c r="R7" s="196">
        <v>8.9</v>
      </c>
      <c r="S7" s="196">
        <v>4.8600000000000003</v>
      </c>
      <c r="T7" s="196">
        <v>0</v>
      </c>
      <c r="U7" s="196">
        <v>2.36</v>
      </c>
      <c r="V7" s="196">
        <v>4.29</v>
      </c>
      <c r="W7" s="196">
        <v>6.62</v>
      </c>
      <c r="X7" s="196">
        <v>29.68</v>
      </c>
      <c r="Y7" s="196">
        <v>0</v>
      </c>
      <c r="Z7" s="196">
        <v>59.7</v>
      </c>
      <c r="AA7" s="196">
        <v>19.420000000000002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-78.62</v>
      </c>
      <c r="AH7" s="196">
        <v>0</v>
      </c>
      <c r="AI7" s="196">
        <v>18.39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-50.86</v>
      </c>
      <c r="AP7" s="196">
        <v>0</v>
      </c>
      <c r="AQ7" s="196">
        <v>0</v>
      </c>
      <c r="AR7" s="196">
        <v>11.99</v>
      </c>
      <c r="AS7" s="196">
        <v>0</v>
      </c>
      <c r="AT7" s="196">
        <v>38.75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1.38</v>
      </c>
      <c r="E8" s="196">
        <v>0</v>
      </c>
      <c r="F8" s="196">
        <v>0</v>
      </c>
      <c r="G8" s="196">
        <v>31.29</v>
      </c>
      <c r="H8" s="196">
        <v>0</v>
      </c>
      <c r="I8" s="196">
        <v>0</v>
      </c>
      <c r="J8" s="196">
        <v>1.92</v>
      </c>
      <c r="K8" s="196">
        <v>237.05</v>
      </c>
      <c r="L8" s="196">
        <v>2.42</v>
      </c>
      <c r="M8" s="196">
        <v>2.4300000000000002</v>
      </c>
      <c r="N8" s="196">
        <v>1.97</v>
      </c>
      <c r="O8" s="196">
        <v>1.39</v>
      </c>
      <c r="P8" s="196">
        <v>1.05</v>
      </c>
      <c r="Q8" s="196">
        <v>3.81</v>
      </c>
      <c r="R8" s="196">
        <v>8.9</v>
      </c>
      <c r="S8" s="196">
        <v>4.8600000000000003</v>
      </c>
      <c r="T8" s="196">
        <v>0</v>
      </c>
      <c r="U8" s="196">
        <v>2.36</v>
      </c>
      <c r="V8" s="196">
        <v>4.29</v>
      </c>
      <c r="W8" s="196">
        <v>6.62</v>
      </c>
      <c r="X8" s="196">
        <v>29.68</v>
      </c>
      <c r="Y8" s="196">
        <v>0</v>
      </c>
      <c r="Z8" s="196">
        <v>59.7</v>
      </c>
      <c r="AA8" s="196">
        <v>19.420000000000002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-78.62</v>
      </c>
      <c r="AH8" s="196">
        <v>0</v>
      </c>
      <c r="AI8" s="196">
        <v>18.39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-50.86</v>
      </c>
      <c r="AP8" s="196">
        <v>0</v>
      </c>
      <c r="AQ8" s="196">
        <v>0</v>
      </c>
      <c r="AR8" s="196">
        <v>11.99</v>
      </c>
      <c r="AS8" s="196">
        <v>0</v>
      </c>
      <c r="AT8" s="196">
        <v>38.75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1.38</v>
      </c>
      <c r="E9" s="196">
        <v>0</v>
      </c>
      <c r="F9" s="196">
        <v>0</v>
      </c>
      <c r="G9" s="196">
        <v>31.29</v>
      </c>
      <c r="H9" s="196">
        <v>0</v>
      </c>
      <c r="I9" s="196">
        <v>0</v>
      </c>
      <c r="J9" s="196">
        <v>1.92</v>
      </c>
      <c r="K9" s="196">
        <v>237.05</v>
      </c>
      <c r="L9" s="196">
        <v>2.42</v>
      </c>
      <c r="M9" s="196">
        <v>2.4300000000000002</v>
      </c>
      <c r="N9" s="196">
        <v>1.97</v>
      </c>
      <c r="O9" s="196">
        <v>1.39</v>
      </c>
      <c r="P9" s="196">
        <v>1.05</v>
      </c>
      <c r="Q9" s="196">
        <v>3.81</v>
      </c>
      <c r="R9" s="196">
        <v>8.9</v>
      </c>
      <c r="S9" s="196">
        <v>4.8600000000000003</v>
      </c>
      <c r="T9" s="196">
        <v>0</v>
      </c>
      <c r="U9" s="196">
        <v>2.36</v>
      </c>
      <c r="V9" s="196">
        <v>4.29</v>
      </c>
      <c r="W9" s="196">
        <v>6.62</v>
      </c>
      <c r="X9" s="196">
        <v>29.68</v>
      </c>
      <c r="Y9" s="196">
        <v>0</v>
      </c>
      <c r="Z9" s="196">
        <v>59.7</v>
      </c>
      <c r="AA9" s="196">
        <v>19.420000000000002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-78.62</v>
      </c>
      <c r="AH9" s="196">
        <v>0</v>
      </c>
      <c r="AI9" s="196">
        <v>18.39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-50.86</v>
      </c>
      <c r="AP9" s="196">
        <v>0</v>
      </c>
      <c r="AQ9" s="196">
        <v>0</v>
      </c>
      <c r="AR9" s="196">
        <v>11.99</v>
      </c>
      <c r="AS9" s="196">
        <v>0</v>
      </c>
      <c r="AT9" s="196">
        <v>38.75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1.38</v>
      </c>
      <c r="E10" s="196">
        <v>0</v>
      </c>
      <c r="F10" s="196">
        <v>0</v>
      </c>
      <c r="G10" s="196">
        <v>31.29</v>
      </c>
      <c r="H10" s="196">
        <v>0</v>
      </c>
      <c r="I10" s="196">
        <v>0</v>
      </c>
      <c r="J10" s="196">
        <v>1.92</v>
      </c>
      <c r="K10" s="196">
        <v>237.05</v>
      </c>
      <c r="L10" s="196">
        <v>2.42</v>
      </c>
      <c r="M10" s="196">
        <v>2.4300000000000002</v>
      </c>
      <c r="N10" s="196">
        <v>1.97</v>
      </c>
      <c r="O10" s="196">
        <v>1.39</v>
      </c>
      <c r="P10" s="196">
        <v>1.05</v>
      </c>
      <c r="Q10" s="196">
        <v>3.81</v>
      </c>
      <c r="R10" s="196">
        <v>8.9</v>
      </c>
      <c r="S10" s="196">
        <v>4.8600000000000003</v>
      </c>
      <c r="T10" s="196">
        <v>0</v>
      </c>
      <c r="U10" s="196">
        <v>2.36</v>
      </c>
      <c r="V10" s="196">
        <v>4.29</v>
      </c>
      <c r="W10" s="196">
        <v>6.62</v>
      </c>
      <c r="X10" s="196">
        <v>29.68</v>
      </c>
      <c r="Y10" s="196">
        <v>0</v>
      </c>
      <c r="Z10" s="196">
        <v>59.7</v>
      </c>
      <c r="AA10" s="196">
        <v>19.420000000000002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-78.62</v>
      </c>
      <c r="AH10" s="196">
        <v>0</v>
      </c>
      <c r="AI10" s="196">
        <v>18.39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-50.86</v>
      </c>
      <c r="AP10" s="196">
        <v>0</v>
      </c>
      <c r="AQ10" s="196">
        <v>0</v>
      </c>
      <c r="AR10" s="196">
        <v>11.99</v>
      </c>
      <c r="AS10" s="196">
        <v>0</v>
      </c>
      <c r="AT10" s="196">
        <v>38.75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1.38</v>
      </c>
      <c r="E11" s="196">
        <v>0</v>
      </c>
      <c r="F11" s="196">
        <v>0</v>
      </c>
      <c r="G11" s="196">
        <v>31.29</v>
      </c>
      <c r="H11" s="196">
        <v>0</v>
      </c>
      <c r="I11" s="196">
        <v>0</v>
      </c>
      <c r="J11" s="196">
        <v>1.92</v>
      </c>
      <c r="K11" s="196">
        <v>237.05</v>
      </c>
      <c r="L11" s="196">
        <v>2.42</v>
      </c>
      <c r="M11" s="196">
        <v>30.1</v>
      </c>
      <c r="N11" s="196">
        <v>23.02</v>
      </c>
      <c r="O11" s="196">
        <v>1.39</v>
      </c>
      <c r="P11" s="196">
        <v>14.06</v>
      </c>
      <c r="Q11" s="196">
        <v>3.81</v>
      </c>
      <c r="R11" s="196">
        <v>8.9</v>
      </c>
      <c r="S11" s="196">
        <v>4.8600000000000003</v>
      </c>
      <c r="T11" s="196">
        <v>0</v>
      </c>
      <c r="U11" s="196">
        <v>2.36</v>
      </c>
      <c r="V11" s="196">
        <v>4.29</v>
      </c>
      <c r="W11" s="196">
        <v>6.62</v>
      </c>
      <c r="X11" s="196">
        <v>29.68</v>
      </c>
      <c r="Y11" s="196">
        <v>0</v>
      </c>
      <c r="Z11" s="196">
        <v>59.7</v>
      </c>
      <c r="AA11" s="196">
        <v>19.420000000000002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-78.62</v>
      </c>
      <c r="AH11" s="196">
        <v>0</v>
      </c>
      <c r="AI11" s="196">
        <v>18.39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-50.86</v>
      </c>
      <c r="AP11" s="196">
        <v>0</v>
      </c>
      <c r="AQ11" s="196">
        <v>0</v>
      </c>
      <c r="AR11" s="196">
        <v>11.99</v>
      </c>
      <c r="AS11" s="196">
        <v>0</v>
      </c>
      <c r="AT11" s="196">
        <v>38.75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1.38</v>
      </c>
      <c r="E12" s="196">
        <v>0</v>
      </c>
      <c r="F12" s="196">
        <v>0</v>
      </c>
      <c r="G12" s="196">
        <v>31.29</v>
      </c>
      <c r="H12" s="196">
        <v>0</v>
      </c>
      <c r="I12" s="196">
        <v>0</v>
      </c>
      <c r="J12" s="196">
        <v>1.92</v>
      </c>
      <c r="K12" s="196">
        <v>237.05</v>
      </c>
      <c r="L12" s="196">
        <v>2.42</v>
      </c>
      <c r="M12" s="196">
        <v>30.1</v>
      </c>
      <c r="N12" s="196">
        <v>23.02</v>
      </c>
      <c r="O12" s="196">
        <v>1.39</v>
      </c>
      <c r="P12" s="196">
        <v>14.06</v>
      </c>
      <c r="Q12" s="196">
        <v>3.81</v>
      </c>
      <c r="R12" s="196">
        <v>8.9</v>
      </c>
      <c r="S12" s="196">
        <v>4.8600000000000003</v>
      </c>
      <c r="T12" s="196">
        <v>0</v>
      </c>
      <c r="U12" s="196">
        <v>2.36</v>
      </c>
      <c r="V12" s="196">
        <v>4.29</v>
      </c>
      <c r="W12" s="196">
        <v>6.62</v>
      </c>
      <c r="X12" s="196">
        <v>29.68</v>
      </c>
      <c r="Y12" s="196">
        <v>0</v>
      </c>
      <c r="Z12" s="196">
        <v>59.7</v>
      </c>
      <c r="AA12" s="196">
        <v>19.420000000000002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-78.62</v>
      </c>
      <c r="AH12" s="196">
        <v>0</v>
      </c>
      <c r="AI12" s="196">
        <v>18.39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-50.86</v>
      </c>
      <c r="AP12" s="196">
        <v>0</v>
      </c>
      <c r="AQ12" s="196">
        <v>0</v>
      </c>
      <c r="AR12" s="196">
        <v>11.99</v>
      </c>
      <c r="AS12" s="196">
        <v>0</v>
      </c>
      <c r="AT12" s="196">
        <v>38.75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1.38</v>
      </c>
      <c r="E13" s="196">
        <v>0</v>
      </c>
      <c r="F13" s="196">
        <v>0</v>
      </c>
      <c r="G13" s="196">
        <v>31.29</v>
      </c>
      <c r="H13" s="196">
        <v>0</v>
      </c>
      <c r="I13" s="196">
        <v>0</v>
      </c>
      <c r="J13" s="196">
        <v>1.92</v>
      </c>
      <c r="K13" s="196">
        <v>237.05</v>
      </c>
      <c r="L13" s="196">
        <v>2.42</v>
      </c>
      <c r="M13" s="196">
        <v>30.1</v>
      </c>
      <c r="N13" s="196">
        <v>23.02</v>
      </c>
      <c r="O13" s="196">
        <v>1.39</v>
      </c>
      <c r="P13" s="196">
        <v>14.06</v>
      </c>
      <c r="Q13" s="196">
        <v>3.81</v>
      </c>
      <c r="R13" s="196">
        <v>8.9</v>
      </c>
      <c r="S13" s="196">
        <v>4.8600000000000003</v>
      </c>
      <c r="T13" s="196">
        <v>0</v>
      </c>
      <c r="U13" s="196">
        <v>2.36</v>
      </c>
      <c r="V13" s="196">
        <v>4.29</v>
      </c>
      <c r="W13" s="196">
        <v>6.62</v>
      </c>
      <c r="X13" s="196">
        <v>29.68</v>
      </c>
      <c r="Y13" s="196">
        <v>0</v>
      </c>
      <c r="Z13" s="196">
        <v>59.7</v>
      </c>
      <c r="AA13" s="196">
        <v>19.420000000000002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-78.62</v>
      </c>
      <c r="AH13" s="196">
        <v>0</v>
      </c>
      <c r="AI13" s="196">
        <v>18.39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-44.07</v>
      </c>
      <c r="AP13" s="196">
        <v>0</v>
      </c>
      <c r="AQ13" s="196">
        <v>0</v>
      </c>
      <c r="AR13" s="196">
        <v>11.99</v>
      </c>
      <c r="AS13" s="196">
        <v>0</v>
      </c>
      <c r="AT13" s="196">
        <v>38.75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1.38</v>
      </c>
      <c r="E14" s="196">
        <v>0</v>
      </c>
      <c r="F14" s="196">
        <v>0</v>
      </c>
      <c r="G14" s="196">
        <v>31.29</v>
      </c>
      <c r="H14" s="196">
        <v>0</v>
      </c>
      <c r="I14" s="196">
        <v>0</v>
      </c>
      <c r="J14" s="196">
        <v>1.92</v>
      </c>
      <c r="K14" s="196">
        <v>237.05</v>
      </c>
      <c r="L14" s="196">
        <v>2.42</v>
      </c>
      <c r="M14" s="196">
        <v>30.1</v>
      </c>
      <c r="N14" s="196">
        <v>23.02</v>
      </c>
      <c r="O14" s="196">
        <v>1.39</v>
      </c>
      <c r="P14" s="196">
        <v>14.06</v>
      </c>
      <c r="Q14" s="196">
        <v>3.81</v>
      </c>
      <c r="R14" s="196">
        <v>8.9</v>
      </c>
      <c r="S14" s="196">
        <v>4.8600000000000003</v>
      </c>
      <c r="T14" s="196">
        <v>0</v>
      </c>
      <c r="U14" s="196">
        <v>2.36</v>
      </c>
      <c r="V14" s="196">
        <v>4.29</v>
      </c>
      <c r="W14" s="196">
        <v>6.62</v>
      </c>
      <c r="X14" s="196">
        <v>29.68</v>
      </c>
      <c r="Y14" s="196">
        <v>0</v>
      </c>
      <c r="Z14" s="196">
        <v>59.7</v>
      </c>
      <c r="AA14" s="196">
        <v>19.420000000000002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-78.62</v>
      </c>
      <c r="AH14" s="196">
        <v>0</v>
      </c>
      <c r="AI14" s="196">
        <v>18.39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-44.07</v>
      </c>
      <c r="AP14" s="196">
        <v>0</v>
      </c>
      <c r="AQ14" s="196">
        <v>0</v>
      </c>
      <c r="AR14" s="196">
        <v>11.99</v>
      </c>
      <c r="AS14" s="196">
        <v>0</v>
      </c>
      <c r="AT14" s="196">
        <v>38.75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1.38</v>
      </c>
      <c r="E15" s="196">
        <v>0</v>
      </c>
      <c r="F15" s="196">
        <v>0</v>
      </c>
      <c r="G15" s="196">
        <v>31.29</v>
      </c>
      <c r="H15" s="196">
        <v>0</v>
      </c>
      <c r="I15" s="196">
        <v>0</v>
      </c>
      <c r="J15" s="196">
        <v>1.92</v>
      </c>
      <c r="K15" s="196">
        <v>237.05</v>
      </c>
      <c r="L15" s="196">
        <v>2.42</v>
      </c>
      <c r="M15" s="196">
        <v>30.1</v>
      </c>
      <c r="N15" s="196">
        <v>23.02</v>
      </c>
      <c r="O15" s="196">
        <v>1.39</v>
      </c>
      <c r="P15" s="196">
        <v>14.06</v>
      </c>
      <c r="Q15" s="196">
        <v>3.81</v>
      </c>
      <c r="R15" s="196">
        <v>8.9</v>
      </c>
      <c r="S15" s="196">
        <v>4.8600000000000003</v>
      </c>
      <c r="T15" s="196">
        <v>0</v>
      </c>
      <c r="U15" s="196">
        <v>2.36</v>
      </c>
      <c r="V15" s="196">
        <v>4.29</v>
      </c>
      <c r="W15" s="196">
        <v>6.62</v>
      </c>
      <c r="X15" s="196">
        <v>29.68</v>
      </c>
      <c r="Y15" s="196">
        <v>0</v>
      </c>
      <c r="Z15" s="196">
        <v>59.7</v>
      </c>
      <c r="AA15" s="196">
        <v>19.420000000000002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-84.28</v>
      </c>
      <c r="AH15" s="196">
        <v>-14.34</v>
      </c>
      <c r="AI15" s="196">
        <v>18.39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-44.07</v>
      </c>
      <c r="AP15" s="196">
        <v>0</v>
      </c>
      <c r="AQ15" s="196">
        <v>0</v>
      </c>
      <c r="AR15" s="196">
        <v>11.99</v>
      </c>
      <c r="AS15" s="196">
        <v>0</v>
      </c>
      <c r="AT15" s="196">
        <v>38.75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1.38</v>
      </c>
      <c r="E16" s="196">
        <v>0</v>
      </c>
      <c r="F16" s="196">
        <v>0</v>
      </c>
      <c r="G16" s="196">
        <v>31.29</v>
      </c>
      <c r="H16" s="196">
        <v>0</v>
      </c>
      <c r="I16" s="196">
        <v>0</v>
      </c>
      <c r="J16" s="196">
        <v>1.92</v>
      </c>
      <c r="K16" s="196">
        <v>237.05</v>
      </c>
      <c r="L16" s="196">
        <v>2.42</v>
      </c>
      <c r="M16" s="196">
        <v>30.1</v>
      </c>
      <c r="N16" s="196">
        <v>23.02</v>
      </c>
      <c r="O16" s="196">
        <v>1.39</v>
      </c>
      <c r="P16" s="196">
        <v>14.06</v>
      </c>
      <c r="Q16" s="196">
        <v>3.81</v>
      </c>
      <c r="R16" s="196">
        <v>8.9</v>
      </c>
      <c r="S16" s="196">
        <v>4.8600000000000003</v>
      </c>
      <c r="T16" s="196">
        <v>0</v>
      </c>
      <c r="U16" s="196">
        <v>2.36</v>
      </c>
      <c r="V16" s="196">
        <v>4.29</v>
      </c>
      <c r="W16" s="196">
        <v>6.62</v>
      </c>
      <c r="X16" s="196">
        <v>29.68</v>
      </c>
      <c r="Y16" s="196">
        <v>0</v>
      </c>
      <c r="Z16" s="196">
        <v>59.7</v>
      </c>
      <c r="AA16" s="196">
        <v>19.420000000000002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-89.93</v>
      </c>
      <c r="AH16" s="196">
        <v>-28.68</v>
      </c>
      <c r="AI16" s="196">
        <v>18.39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-44.07</v>
      </c>
      <c r="AP16" s="196">
        <v>0</v>
      </c>
      <c r="AQ16" s="196">
        <v>0</v>
      </c>
      <c r="AR16" s="196">
        <v>11.99</v>
      </c>
      <c r="AS16" s="196">
        <v>0</v>
      </c>
      <c r="AT16" s="196">
        <v>38.75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1.38</v>
      </c>
      <c r="E17" s="196">
        <v>0</v>
      </c>
      <c r="F17" s="196">
        <v>0</v>
      </c>
      <c r="G17" s="196">
        <v>31.29</v>
      </c>
      <c r="H17" s="196">
        <v>0</v>
      </c>
      <c r="I17" s="196">
        <v>0</v>
      </c>
      <c r="J17" s="196">
        <v>1.92</v>
      </c>
      <c r="K17" s="196">
        <v>237.05</v>
      </c>
      <c r="L17" s="196">
        <v>2.42</v>
      </c>
      <c r="M17" s="196">
        <v>30.1</v>
      </c>
      <c r="N17" s="196">
        <v>23.02</v>
      </c>
      <c r="O17" s="196">
        <v>1.39</v>
      </c>
      <c r="P17" s="196">
        <v>14.06</v>
      </c>
      <c r="Q17" s="196">
        <v>3.81</v>
      </c>
      <c r="R17" s="196">
        <v>8.9</v>
      </c>
      <c r="S17" s="196">
        <v>4.8600000000000003</v>
      </c>
      <c r="T17" s="196">
        <v>0</v>
      </c>
      <c r="U17" s="196">
        <v>2.36</v>
      </c>
      <c r="V17" s="196">
        <v>4.29</v>
      </c>
      <c r="W17" s="196">
        <v>6.62</v>
      </c>
      <c r="X17" s="196">
        <v>29.68</v>
      </c>
      <c r="Y17" s="196">
        <v>0</v>
      </c>
      <c r="Z17" s="196">
        <v>59.7</v>
      </c>
      <c r="AA17" s="196">
        <v>19.420000000000002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-89.93</v>
      </c>
      <c r="AH17" s="196">
        <v>-28.68</v>
      </c>
      <c r="AI17" s="196">
        <v>18.39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-44.07</v>
      </c>
      <c r="AP17" s="196">
        <v>0</v>
      </c>
      <c r="AQ17" s="196">
        <v>0</v>
      </c>
      <c r="AR17" s="196">
        <v>11.99</v>
      </c>
      <c r="AS17" s="196">
        <v>0</v>
      </c>
      <c r="AT17" s="196">
        <v>38.75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1.38</v>
      </c>
      <c r="E18" s="196">
        <v>0</v>
      </c>
      <c r="F18" s="196">
        <v>0</v>
      </c>
      <c r="G18" s="196">
        <v>31.29</v>
      </c>
      <c r="H18" s="196">
        <v>0</v>
      </c>
      <c r="I18" s="196">
        <v>0</v>
      </c>
      <c r="J18" s="196">
        <v>1.92</v>
      </c>
      <c r="K18" s="196">
        <v>237.05</v>
      </c>
      <c r="L18" s="196">
        <v>2.42</v>
      </c>
      <c r="M18" s="196">
        <v>30.1</v>
      </c>
      <c r="N18" s="196">
        <v>23.02</v>
      </c>
      <c r="O18" s="196">
        <v>1.39</v>
      </c>
      <c r="P18" s="196">
        <v>14.06</v>
      </c>
      <c r="Q18" s="196">
        <v>3.81</v>
      </c>
      <c r="R18" s="196">
        <v>8.9</v>
      </c>
      <c r="S18" s="196">
        <v>4.8600000000000003</v>
      </c>
      <c r="T18" s="196">
        <v>0</v>
      </c>
      <c r="U18" s="196">
        <v>2.36</v>
      </c>
      <c r="V18" s="196">
        <v>4.29</v>
      </c>
      <c r="W18" s="196">
        <v>6.62</v>
      </c>
      <c r="X18" s="196">
        <v>29.68</v>
      </c>
      <c r="Y18" s="196">
        <v>0</v>
      </c>
      <c r="Z18" s="196">
        <v>59.7</v>
      </c>
      <c r="AA18" s="196">
        <v>19.420000000000002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-89.93</v>
      </c>
      <c r="AH18" s="196">
        <v>-28.68</v>
      </c>
      <c r="AI18" s="196">
        <v>18.39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-44.07</v>
      </c>
      <c r="AP18" s="196">
        <v>0</v>
      </c>
      <c r="AQ18" s="196">
        <v>0</v>
      </c>
      <c r="AR18" s="196">
        <v>11.99</v>
      </c>
      <c r="AS18" s="196">
        <v>0</v>
      </c>
      <c r="AT18" s="196">
        <v>38.75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1.38</v>
      </c>
      <c r="E19" s="196">
        <v>0</v>
      </c>
      <c r="F19" s="196">
        <v>0</v>
      </c>
      <c r="G19" s="196">
        <v>31.29</v>
      </c>
      <c r="H19" s="196">
        <v>0</v>
      </c>
      <c r="I19" s="196">
        <v>0</v>
      </c>
      <c r="J19" s="196">
        <v>1.92</v>
      </c>
      <c r="K19" s="196">
        <v>237.05</v>
      </c>
      <c r="L19" s="196">
        <v>2.42</v>
      </c>
      <c r="M19" s="196">
        <v>30.1</v>
      </c>
      <c r="N19" s="196">
        <v>23.02</v>
      </c>
      <c r="O19" s="196">
        <v>1.39</v>
      </c>
      <c r="P19" s="196">
        <v>14.06</v>
      </c>
      <c r="Q19" s="196">
        <v>3.81</v>
      </c>
      <c r="R19" s="196">
        <v>8.9</v>
      </c>
      <c r="S19" s="196">
        <v>4.8600000000000003</v>
      </c>
      <c r="T19" s="196">
        <v>0</v>
      </c>
      <c r="U19" s="196">
        <v>2.36</v>
      </c>
      <c r="V19" s="196">
        <v>4.29</v>
      </c>
      <c r="W19" s="196">
        <v>6.62</v>
      </c>
      <c r="X19" s="196">
        <v>29.68</v>
      </c>
      <c r="Y19" s="196">
        <v>0</v>
      </c>
      <c r="Z19" s="196">
        <v>59.7</v>
      </c>
      <c r="AA19" s="196">
        <v>19.420000000000002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-101.25</v>
      </c>
      <c r="AH19" s="196">
        <v>-57.37</v>
      </c>
      <c r="AI19" s="196">
        <v>18.39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-44.07</v>
      </c>
      <c r="AP19" s="196">
        <v>0</v>
      </c>
      <c r="AQ19" s="196">
        <v>0</v>
      </c>
      <c r="AR19" s="196">
        <v>11.99</v>
      </c>
      <c r="AS19" s="196">
        <v>0</v>
      </c>
      <c r="AT19" s="196">
        <v>38.75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1.38</v>
      </c>
      <c r="E20" s="196">
        <v>0</v>
      </c>
      <c r="F20" s="196">
        <v>0</v>
      </c>
      <c r="G20" s="196">
        <v>31.29</v>
      </c>
      <c r="H20" s="196">
        <v>0</v>
      </c>
      <c r="I20" s="196">
        <v>0</v>
      </c>
      <c r="J20" s="196">
        <v>1.92</v>
      </c>
      <c r="K20" s="196">
        <v>237.05</v>
      </c>
      <c r="L20" s="196">
        <v>2.42</v>
      </c>
      <c r="M20" s="196">
        <v>30.1</v>
      </c>
      <c r="N20" s="196">
        <v>23.02</v>
      </c>
      <c r="O20" s="196">
        <v>1.39</v>
      </c>
      <c r="P20" s="196">
        <v>14.06</v>
      </c>
      <c r="Q20" s="196">
        <v>3.81</v>
      </c>
      <c r="R20" s="196">
        <v>8.9</v>
      </c>
      <c r="S20" s="196">
        <v>4.8600000000000003</v>
      </c>
      <c r="T20" s="196">
        <v>0</v>
      </c>
      <c r="U20" s="196">
        <v>2.36</v>
      </c>
      <c r="V20" s="196">
        <v>4.29</v>
      </c>
      <c r="W20" s="196">
        <v>6.62</v>
      </c>
      <c r="X20" s="196">
        <v>29.68</v>
      </c>
      <c r="Y20" s="196">
        <v>0</v>
      </c>
      <c r="Z20" s="196">
        <v>59.7</v>
      </c>
      <c r="AA20" s="196">
        <v>19.420000000000002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-101.25</v>
      </c>
      <c r="AH20" s="196">
        <v>-54.34</v>
      </c>
      <c r="AI20" s="196">
        <v>18.39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-44.07</v>
      </c>
      <c r="AP20" s="196">
        <v>0</v>
      </c>
      <c r="AQ20" s="196">
        <v>0</v>
      </c>
      <c r="AR20" s="196">
        <v>11.99</v>
      </c>
      <c r="AS20" s="196">
        <v>0</v>
      </c>
      <c r="AT20" s="196">
        <v>38.75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1.38</v>
      </c>
      <c r="E21" s="196">
        <v>0</v>
      </c>
      <c r="F21" s="196">
        <v>0</v>
      </c>
      <c r="G21" s="196">
        <v>31.29</v>
      </c>
      <c r="H21" s="196">
        <v>0</v>
      </c>
      <c r="I21" s="196">
        <v>0</v>
      </c>
      <c r="J21" s="196">
        <v>1.92</v>
      </c>
      <c r="K21" s="196">
        <v>237.05</v>
      </c>
      <c r="L21" s="196">
        <v>2.42</v>
      </c>
      <c r="M21" s="196">
        <v>4.42</v>
      </c>
      <c r="N21" s="196">
        <v>2.69</v>
      </c>
      <c r="O21" s="196">
        <v>1.39</v>
      </c>
      <c r="P21" s="196">
        <v>1.1100000000000001</v>
      </c>
      <c r="Q21" s="196">
        <v>3.81</v>
      </c>
      <c r="R21" s="196">
        <v>8.9</v>
      </c>
      <c r="S21" s="196">
        <v>4.8600000000000003</v>
      </c>
      <c r="T21" s="196">
        <v>0</v>
      </c>
      <c r="U21" s="196">
        <v>2.36</v>
      </c>
      <c r="V21" s="196">
        <v>4.29</v>
      </c>
      <c r="W21" s="196">
        <v>6.62</v>
      </c>
      <c r="X21" s="196">
        <v>5.88</v>
      </c>
      <c r="Y21" s="196">
        <v>0</v>
      </c>
      <c r="Z21" s="196">
        <v>59.7</v>
      </c>
      <c r="AA21" s="196">
        <v>19.420000000000002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-190.03</v>
      </c>
      <c r="AH21" s="196">
        <v>0</v>
      </c>
      <c r="AI21" s="196">
        <v>18.39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-44.07</v>
      </c>
      <c r="AP21" s="196">
        <v>0</v>
      </c>
      <c r="AQ21" s="196">
        <v>0</v>
      </c>
      <c r="AR21" s="196">
        <v>11.99</v>
      </c>
      <c r="AS21" s="196">
        <v>0</v>
      </c>
      <c r="AT21" s="196">
        <v>38.75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1.38</v>
      </c>
      <c r="E22" s="196">
        <v>0</v>
      </c>
      <c r="F22" s="196">
        <v>0</v>
      </c>
      <c r="G22" s="196">
        <v>31.29</v>
      </c>
      <c r="H22" s="196">
        <v>0</v>
      </c>
      <c r="I22" s="196">
        <v>0</v>
      </c>
      <c r="J22" s="196">
        <v>1.92</v>
      </c>
      <c r="K22" s="196">
        <v>237.05</v>
      </c>
      <c r="L22" s="196">
        <v>2.42</v>
      </c>
      <c r="M22" s="196">
        <v>2.4300000000000002</v>
      </c>
      <c r="N22" s="196">
        <v>1.97</v>
      </c>
      <c r="O22" s="196">
        <v>1.39</v>
      </c>
      <c r="P22" s="196">
        <v>1.05</v>
      </c>
      <c r="Q22" s="196">
        <v>3.81</v>
      </c>
      <c r="R22" s="196">
        <v>8.9</v>
      </c>
      <c r="S22" s="196">
        <v>4.8600000000000003</v>
      </c>
      <c r="T22" s="196">
        <v>0</v>
      </c>
      <c r="U22" s="196">
        <v>2.36</v>
      </c>
      <c r="V22" s="196">
        <v>4.29</v>
      </c>
      <c r="W22" s="196">
        <v>6.62</v>
      </c>
      <c r="X22" s="196">
        <v>2.46</v>
      </c>
      <c r="Y22" s="196">
        <v>0</v>
      </c>
      <c r="Z22" s="196">
        <v>59.7</v>
      </c>
      <c r="AA22" s="196">
        <v>19.420000000000002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-188.62</v>
      </c>
      <c r="AH22" s="196">
        <v>0</v>
      </c>
      <c r="AI22" s="196">
        <v>18.39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-44.07</v>
      </c>
      <c r="AP22" s="196">
        <v>0</v>
      </c>
      <c r="AQ22" s="196">
        <v>0</v>
      </c>
      <c r="AR22" s="196">
        <v>11.99</v>
      </c>
      <c r="AS22" s="196">
        <v>0</v>
      </c>
      <c r="AT22" s="196">
        <v>38.75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1.38</v>
      </c>
      <c r="E23" s="196">
        <v>0</v>
      </c>
      <c r="F23" s="196">
        <v>0</v>
      </c>
      <c r="G23" s="196">
        <v>31.29</v>
      </c>
      <c r="H23" s="196">
        <v>0</v>
      </c>
      <c r="I23" s="196">
        <v>0</v>
      </c>
      <c r="J23" s="196">
        <v>1.92</v>
      </c>
      <c r="K23" s="196">
        <v>237.05</v>
      </c>
      <c r="L23" s="196">
        <v>2.42</v>
      </c>
      <c r="M23" s="196">
        <v>2.4300000000000002</v>
      </c>
      <c r="N23" s="196">
        <v>1.97</v>
      </c>
      <c r="O23" s="196">
        <v>1.39</v>
      </c>
      <c r="P23" s="196">
        <v>1.05</v>
      </c>
      <c r="Q23" s="196">
        <v>3.81</v>
      </c>
      <c r="R23" s="196">
        <v>0.71</v>
      </c>
      <c r="S23" s="196">
        <v>4.8600000000000003</v>
      </c>
      <c r="T23" s="196">
        <v>0</v>
      </c>
      <c r="U23" s="196">
        <v>2.36</v>
      </c>
      <c r="V23" s="196">
        <v>0.34</v>
      </c>
      <c r="W23" s="196">
        <v>0.57999999999999996</v>
      </c>
      <c r="X23" s="196">
        <v>2.46</v>
      </c>
      <c r="Y23" s="196">
        <v>0</v>
      </c>
      <c r="Z23" s="196">
        <v>9.36</v>
      </c>
      <c r="AA23" s="196">
        <v>1.51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-193.62</v>
      </c>
      <c r="AH23" s="196">
        <v>0</v>
      </c>
      <c r="AI23" s="196">
        <v>18.39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-44.07</v>
      </c>
      <c r="AP23" s="196">
        <v>0</v>
      </c>
      <c r="AQ23" s="196">
        <v>0</v>
      </c>
      <c r="AR23" s="196">
        <v>11.99</v>
      </c>
      <c r="AS23" s="196">
        <v>0</v>
      </c>
      <c r="AT23" s="196">
        <v>38.75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1.38</v>
      </c>
      <c r="E24" s="196">
        <v>0</v>
      </c>
      <c r="F24" s="196">
        <v>0</v>
      </c>
      <c r="G24" s="196">
        <v>31.29</v>
      </c>
      <c r="H24" s="196">
        <v>0</v>
      </c>
      <c r="I24" s="196">
        <v>0</v>
      </c>
      <c r="J24" s="196">
        <v>1.92</v>
      </c>
      <c r="K24" s="196">
        <v>237.05</v>
      </c>
      <c r="L24" s="196">
        <v>0.24</v>
      </c>
      <c r="M24" s="196">
        <v>2.4300000000000002</v>
      </c>
      <c r="N24" s="196">
        <v>1.97</v>
      </c>
      <c r="O24" s="196">
        <v>1.39</v>
      </c>
      <c r="P24" s="196">
        <v>1.05</v>
      </c>
      <c r="Q24" s="196">
        <v>0.36</v>
      </c>
      <c r="R24" s="196">
        <v>0.71</v>
      </c>
      <c r="S24" s="196">
        <v>0.44</v>
      </c>
      <c r="T24" s="196">
        <v>0</v>
      </c>
      <c r="U24" s="196">
        <v>2.36</v>
      </c>
      <c r="V24" s="196">
        <v>0.35</v>
      </c>
      <c r="W24" s="196">
        <v>0.63</v>
      </c>
      <c r="X24" s="196">
        <v>3.9</v>
      </c>
      <c r="Y24" s="196">
        <v>0</v>
      </c>
      <c r="Z24" s="196">
        <v>11.08</v>
      </c>
      <c r="AA24" s="196">
        <v>1.5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-193.62</v>
      </c>
      <c r="AH24" s="196">
        <v>0</v>
      </c>
      <c r="AI24" s="196">
        <v>18.39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-44.07</v>
      </c>
      <c r="AP24" s="196">
        <v>0</v>
      </c>
      <c r="AQ24" s="196">
        <v>0</v>
      </c>
      <c r="AR24" s="196">
        <v>11.99</v>
      </c>
      <c r="AS24" s="196">
        <v>0</v>
      </c>
      <c r="AT24" s="196">
        <v>38.75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1.38</v>
      </c>
      <c r="E25" s="196">
        <v>0</v>
      </c>
      <c r="F25" s="196">
        <v>0</v>
      </c>
      <c r="G25" s="196">
        <v>31.29</v>
      </c>
      <c r="H25" s="196">
        <v>0</v>
      </c>
      <c r="I25" s="196">
        <v>0</v>
      </c>
      <c r="J25" s="196">
        <v>1.92</v>
      </c>
      <c r="K25" s="196">
        <v>237.05</v>
      </c>
      <c r="L25" s="196">
        <v>0.24</v>
      </c>
      <c r="M25" s="196">
        <v>2.4300000000000002</v>
      </c>
      <c r="N25" s="196">
        <v>1.97</v>
      </c>
      <c r="O25" s="196">
        <v>1.39</v>
      </c>
      <c r="P25" s="196">
        <v>1.05</v>
      </c>
      <c r="Q25" s="196">
        <v>0.36</v>
      </c>
      <c r="R25" s="196">
        <v>0.71</v>
      </c>
      <c r="S25" s="196">
        <v>0.44</v>
      </c>
      <c r="T25" s="196">
        <v>0</v>
      </c>
      <c r="U25" s="196">
        <v>2.36</v>
      </c>
      <c r="V25" s="196">
        <v>0.35</v>
      </c>
      <c r="W25" s="196">
        <v>0.57999999999999996</v>
      </c>
      <c r="X25" s="196">
        <v>2.46</v>
      </c>
      <c r="Y25" s="196">
        <v>0</v>
      </c>
      <c r="Z25" s="196">
        <v>4.6399999999999997</v>
      </c>
      <c r="AA25" s="196">
        <v>1.5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-193.62</v>
      </c>
      <c r="AH25" s="196">
        <v>0</v>
      </c>
      <c r="AI25" s="196">
        <v>18.39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-44.07</v>
      </c>
      <c r="AP25" s="196">
        <v>0</v>
      </c>
      <c r="AQ25" s="196">
        <v>0</v>
      </c>
      <c r="AR25" s="196">
        <v>11.99</v>
      </c>
      <c r="AS25" s="196">
        <v>0</v>
      </c>
      <c r="AT25" s="196">
        <v>38.75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1.38</v>
      </c>
      <c r="E26" s="196">
        <v>0</v>
      </c>
      <c r="F26" s="196">
        <v>0</v>
      </c>
      <c r="G26" s="196">
        <v>31.29</v>
      </c>
      <c r="H26" s="196">
        <v>0</v>
      </c>
      <c r="I26" s="196">
        <v>0</v>
      </c>
      <c r="J26" s="196">
        <v>1.92</v>
      </c>
      <c r="K26" s="196">
        <v>170.2</v>
      </c>
      <c r="L26" s="196">
        <v>0.24</v>
      </c>
      <c r="M26" s="196">
        <v>2.4300000000000002</v>
      </c>
      <c r="N26" s="196">
        <v>1.97</v>
      </c>
      <c r="O26" s="196">
        <v>1.39</v>
      </c>
      <c r="P26" s="196">
        <v>1.05</v>
      </c>
      <c r="Q26" s="196">
        <v>0.36</v>
      </c>
      <c r="R26" s="196">
        <v>1.49</v>
      </c>
      <c r="S26" s="196">
        <v>0.44</v>
      </c>
      <c r="T26" s="196">
        <v>0</v>
      </c>
      <c r="U26" s="196">
        <v>2.36</v>
      </c>
      <c r="V26" s="196">
        <v>0.35</v>
      </c>
      <c r="W26" s="196">
        <v>0.57999999999999996</v>
      </c>
      <c r="X26" s="196">
        <v>2.46</v>
      </c>
      <c r="Y26" s="196">
        <v>0</v>
      </c>
      <c r="Z26" s="196">
        <v>4.6399999999999997</v>
      </c>
      <c r="AA26" s="196">
        <v>1.51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-193.62</v>
      </c>
      <c r="AH26" s="196">
        <v>0</v>
      </c>
      <c r="AI26" s="196">
        <v>18.39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-44.07</v>
      </c>
      <c r="AP26" s="196">
        <v>0</v>
      </c>
      <c r="AQ26" s="196">
        <v>0</v>
      </c>
      <c r="AR26" s="196">
        <v>11.99</v>
      </c>
      <c r="AS26" s="196">
        <v>0</v>
      </c>
      <c r="AT26" s="196">
        <v>38.75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1.38</v>
      </c>
      <c r="E27" s="196">
        <v>0</v>
      </c>
      <c r="F27" s="196">
        <v>0</v>
      </c>
      <c r="G27" s="196">
        <v>31.29</v>
      </c>
      <c r="H27" s="196">
        <v>0</v>
      </c>
      <c r="I27" s="196">
        <v>0</v>
      </c>
      <c r="J27" s="196">
        <v>1.92</v>
      </c>
      <c r="K27" s="196">
        <v>124.27</v>
      </c>
      <c r="L27" s="196">
        <v>0.24</v>
      </c>
      <c r="M27" s="196">
        <v>2.4300000000000002</v>
      </c>
      <c r="N27" s="196">
        <v>1.97</v>
      </c>
      <c r="O27" s="196">
        <v>1.39</v>
      </c>
      <c r="P27" s="196">
        <v>1.05</v>
      </c>
      <c r="Q27" s="196">
        <v>1.92</v>
      </c>
      <c r="R27" s="196">
        <v>0.71</v>
      </c>
      <c r="S27" s="196">
        <v>2.06</v>
      </c>
      <c r="T27" s="196">
        <v>0</v>
      </c>
      <c r="U27" s="196">
        <v>2.36</v>
      </c>
      <c r="V27" s="196">
        <v>0.35</v>
      </c>
      <c r="W27" s="196">
        <v>0.57999999999999996</v>
      </c>
      <c r="X27" s="196">
        <v>2.46</v>
      </c>
      <c r="Y27" s="196">
        <v>0</v>
      </c>
      <c r="Z27" s="196">
        <v>4.6399999999999997</v>
      </c>
      <c r="AA27" s="196">
        <v>1.51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-193.62</v>
      </c>
      <c r="AH27" s="196">
        <v>0</v>
      </c>
      <c r="AI27" s="196">
        <v>18.39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-44.07</v>
      </c>
      <c r="AP27" s="196">
        <v>0</v>
      </c>
      <c r="AQ27" s="196">
        <v>0</v>
      </c>
      <c r="AR27" s="196">
        <v>11.99</v>
      </c>
      <c r="AS27" s="196">
        <v>0</v>
      </c>
      <c r="AT27" s="196">
        <v>38.75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1.38</v>
      </c>
      <c r="E28" s="196">
        <v>0</v>
      </c>
      <c r="F28" s="196">
        <v>0</v>
      </c>
      <c r="G28" s="196">
        <v>31.29</v>
      </c>
      <c r="H28" s="196">
        <v>0</v>
      </c>
      <c r="I28" s="196">
        <v>0</v>
      </c>
      <c r="J28" s="196">
        <v>1.92</v>
      </c>
      <c r="K28" s="196">
        <v>26.98</v>
      </c>
      <c r="L28" s="196">
        <v>0.24</v>
      </c>
      <c r="M28" s="196">
        <v>2.4300000000000002</v>
      </c>
      <c r="N28" s="196">
        <v>1.97</v>
      </c>
      <c r="O28" s="196">
        <v>1.39</v>
      </c>
      <c r="P28" s="196">
        <v>1.05</v>
      </c>
      <c r="Q28" s="196">
        <v>0.48</v>
      </c>
      <c r="R28" s="196">
        <v>0.71</v>
      </c>
      <c r="S28" s="196">
        <v>0.44</v>
      </c>
      <c r="T28" s="196">
        <v>0</v>
      </c>
      <c r="U28" s="196">
        <v>2.36</v>
      </c>
      <c r="V28" s="196">
        <v>0.35</v>
      </c>
      <c r="W28" s="196">
        <v>0.57999999999999996</v>
      </c>
      <c r="X28" s="196">
        <v>2.46</v>
      </c>
      <c r="Y28" s="196">
        <v>0</v>
      </c>
      <c r="Z28" s="196">
        <v>4.6399999999999997</v>
      </c>
      <c r="AA28" s="196">
        <v>1.51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-193.62</v>
      </c>
      <c r="AH28" s="196">
        <v>0</v>
      </c>
      <c r="AI28" s="196">
        <v>18.39</v>
      </c>
      <c r="AJ28" s="196">
        <v>0</v>
      </c>
      <c r="AK28" s="196">
        <v>-26.55</v>
      </c>
      <c r="AL28" s="196">
        <v>0</v>
      </c>
      <c r="AM28" s="196">
        <v>0</v>
      </c>
      <c r="AN28" s="196">
        <v>0</v>
      </c>
      <c r="AO28" s="196">
        <v>-44.07</v>
      </c>
      <c r="AP28" s="196">
        <v>0</v>
      </c>
      <c r="AQ28" s="196">
        <v>0</v>
      </c>
      <c r="AR28" s="196">
        <v>11.99</v>
      </c>
      <c r="AS28" s="196">
        <v>0</v>
      </c>
      <c r="AT28" s="196">
        <v>38.75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1.38</v>
      </c>
      <c r="E29" s="196">
        <v>0</v>
      </c>
      <c r="F29" s="196">
        <v>0</v>
      </c>
      <c r="G29" s="196">
        <v>31.29</v>
      </c>
      <c r="H29" s="196">
        <v>0</v>
      </c>
      <c r="I29" s="196">
        <v>0</v>
      </c>
      <c r="J29" s="196">
        <v>1.92</v>
      </c>
      <c r="K29" s="196">
        <v>19.260000000000002</v>
      </c>
      <c r="L29" s="196">
        <v>0.24</v>
      </c>
      <c r="M29" s="196">
        <v>2.4300000000000002</v>
      </c>
      <c r="N29" s="196">
        <v>1.97</v>
      </c>
      <c r="O29" s="196">
        <v>1.39</v>
      </c>
      <c r="P29" s="196">
        <v>1.05</v>
      </c>
      <c r="Q29" s="196">
        <v>0.36</v>
      </c>
      <c r="R29" s="196">
        <v>0.71</v>
      </c>
      <c r="S29" s="196">
        <v>0.44</v>
      </c>
      <c r="T29" s="196">
        <v>0</v>
      </c>
      <c r="U29" s="196">
        <v>2.36</v>
      </c>
      <c r="V29" s="196">
        <v>0.35</v>
      </c>
      <c r="W29" s="196">
        <v>0.57999999999999996</v>
      </c>
      <c r="X29" s="196">
        <v>2.46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-193.62</v>
      </c>
      <c r="AH29" s="196">
        <v>0</v>
      </c>
      <c r="AI29" s="196">
        <v>18.39</v>
      </c>
      <c r="AJ29" s="196">
        <v>0</v>
      </c>
      <c r="AK29" s="196">
        <v>-22.55</v>
      </c>
      <c r="AL29" s="196">
        <v>0</v>
      </c>
      <c r="AM29" s="196">
        <v>0</v>
      </c>
      <c r="AN29" s="196">
        <v>0</v>
      </c>
      <c r="AO29" s="196">
        <v>-44.07</v>
      </c>
      <c r="AP29" s="196">
        <v>0</v>
      </c>
      <c r="AQ29" s="196">
        <v>0</v>
      </c>
      <c r="AR29" s="196">
        <v>11.99</v>
      </c>
      <c r="AS29" s="196">
        <v>0</v>
      </c>
      <c r="AT29" s="196">
        <v>38.75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1.38</v>
      </c>
      <c r="E30" s="196">
        <v>0</v>
      </c>
      <c r="F30" s="196">
        <v>0</v>
      </c>
      <c r="G30" s="196">
        <v>31.29</v>
      </c>
      <c r="H30" s="196">
        <v>0</v>
      </c>
      <c r="I30" s="196">
        <v>0</v>
      </c>
      <c r="J30" s="196">
        <v>1.92</v>
      </c>
      <c r="K30" s="196">
        <v>19.260000000000002</v>
      </c>
      <c r="L30" s="196">
        <v>0.24</v>
      </c>
      <c r="M30" s="196">
        <v>2.4300000000000002</v>
      </c>
      <c r="N30" s="196">
        <v>1.97</v>
      </c>
      <c r="O30" s="196">
        <v>1.39</v>
      </c>
      <c r="P30" s="196">
        <v>1.05</v>
      </c>
      <c r="Q30" s="196">
        <v>0.36</v>
      </c>
      <c r="R30" s="196">
        <v>0.71</v>
      </c>
      <c r="S30" s="196">
        <v>0.44</v>
      </c>
      <c r="T30" s="196">
        <v>0</v>
      </c>
      <c r="U30" s="196">
        <v>2.36</v>
      </c>
      <c r="V30" s="196">
        <v>0.35</v>
      </c>
      <c r="W30" s="196">
        <v>0.57999999999999996</v>
      </c>
      <c r="X30" s="196">
        <v>2.46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-193.62</v>
      </c>
      <c r="AH30" s="196">
        <v>0</v>
      </c>
      <c r="AI30" s="196">
        <v>18.39</v>
      </c>
      <c r="AJ30" s="196">
        <v>0</v>
      </c>
      <c r="AK30" s="196">
        <v>-22.55</v>
      </c>
      <c r="AL30" s="196">
        <v>0</v>
      </c>
      <c r="AM30" s="196">
        <v>0</v>
      </c>
      <c r="AN30" s="196">
        <v>0</v>
      </c>
      <c r="AO30" s="196">
        <v>-44.07</v>
      </c>
      <c r="AP30" s="196">
        <v>0</v>
      </c>
      <c r="AQ30" s="196">
        <v>0</v>
      </c>
      <c r="AR30" s="196">
        <v>11.99</v>
      </c>
      <c r="AS30" s="196">
        <v>0</v>
      </c>
      <c r="AT30" s="196">
        <v>38.75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1.38</v>
      </c>
      <c r="E31" s="196">
        <v>0</v>
      </c>
      <c r="F31" s="196">
        <v>0</v>
      </c>
      <c r="G31" s="196">
        <v>31.29</v>
      </c>
      <c r="H31" s="196">
        <v>0</v>
      </c>
      <c r="I31" s="196">
        <v>0</v>
      </c>
      <c r="J31" s="196">
        <v>1.92</v>
      </c>
      <c r="K31" s="196">
        <v>19.25</v>
      </c>
      <c r="L31" s="196">
        <v>0.24</v>
      </c>
      <c r="M31" s="196">
        <v>2.4300000000000002</v>
      </c>
      <c r="N31" s="196">
        <v>1.97</v>
      </c>
      <c r="O31" s="196">
        <v>1.39</v>
      </c>
      <c r="P31" s="196">
        <v>1.05</v>
      </c>
      <c r="Q31" s="196">
        <v>0.36</v>
      </c>
      <c r="R31" s="196">
        <v>0.71</v>
      </c>
      <c r="S31" s="196">
        <v>0.44</v>
      </c>
      <c r="T31" s="196">
        <v>0</v>
      </c>
      <c r="U31" s="196">
        <v>2.36</v>
      </c>
      <c r="V31" s="196">
        <v>0.35</v>
      </c>
      <c r="W31" s="196">
        <v>0.57999999999999996</v>
      </c>
      <c r="X31" s="196">
        <v>2.46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-193.62</v>
      </c>
      <c r="AH31" s="196">
        <v>0</v>
      </c>
      <c r="AI31" s="196">
        <v>18.39</v>
      </c>
      <c r="AJ31" s="196">
        <v>0</v>
      </c>
      <c r="AK31" s="196">
        <v>-22.55</v>
      </c>
      <c r="AL31" s="196">
        <v>0</v>
      </c>
      <c r="AM31" s="196">
        <v>0</v>
      </c>
      <c r="AN31" s="196">
        <v>0</v>
      </c>
      <c r="AO31" s="196">
        <v>-44.07</v>
      </c>
      <c r="AP31" s="196">
        <v>0</v>
      </c>
      <c r="AQ31" s="196">
        <v>0</v>
      </c>
      <c r="AR31" s="196">
        <v>11.99</v>
      </c>
      <c r="AS31" s="196">
        <v>0</v>
      </c>
      <c r="AT31" s="196">
        <v>38.75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1.38</v>
      </c>
      <c r="E32" s="196">
        <v>0</v>
      </c>
      <c r="F32" s="196">
        <v>0</v>
      </c>
      <c r="G32" s="196">
        <v>31.29</v>
      </c>
      <c r="H32" s="196">
        <v>0</v>
      </c>
      <c r="I32" s="196">
        <v>0</v>
      </c>
      <c r="J32" s="196">
        <v>1.92</v>
      </c>
      <c r="K32" s="196">
        <v>19.25</v>
      </c>
      <c r="L32" s="196">
        <v>0.24</v>
      </c>
      <c r="M32" s="196">
        <v>2.4300000000000002</v>
      </c>
      <c r="N32" s="196">
        <v>1.97</v>
      </c>
      <c r="O32" s="196">
        <v>1.39</v>
      </c>
      <c r="P32" s="196">
        <v>1.05</v>
      </c>
      <c r="Q32" s="196">
        <v>0.36</v>
      </c>
      <c r="R32" s="196">
        <v>0.71</v>
      </c>
      <c r="S32" s="196">
        <v>0.44</v>
      </c>
      <c r="T32" s="196">
        <v>0</v>
      </c>
      <c r="U32" s="196">
        <v>2.36</v>
      </c>
      <c r="V32" s="196">
        <v>0.35</v>
      </c>
      <c r="W32" s="196">
        <v>0.57999999999999996</v>
      </c>
      <c r="X32" s="196">
        <v>2.46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-193.62</v>
      </c>
      <c r="AH32" s="196">
        <v>0</v>
      </c>
      <c r="AI32" s="196">
        <v>18.39</v>
      </c>
      <c r="AJ32" s="196">
        <v>0</v>
      </c>
      <c r="AK32" s="196">
        <v>-2.95</v>
      </c>
      <c r="AL32" s="196">
        <v>0</v>
      </c>
      <c r="AM32" s="196">
        <v>0</v>
      </c>
      <c r="AN32" s="196">
        <v>0</v>
      </c>
      <c r="AO32" s="196">
        <v>-44.07</v>
      </c>
      <c r="AP32" s="196">
        <v>0</v>
      </c>
      <c r="AQ32" s="196">
        <v>0</v>
      </c>
      <c r="AR32" s="196">
        <v>11.99</v>
      </c>
      <c r="AS32" s="196">
        <v>0</v>
      </c>
      <c r="AT32" s="196">
        <v>38.75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1.38</v>
      </c>
      <c r="E33" s="196">
        <v>0</v>
      </c>
      <c r="F33" s="196">
        <v>0</v>
      </c>
      <c r="G33" s="196">
        <v>31.29</v>
      </c>
      <c r="H33" s="196">
        <v>0</v>
      </c>
      <c r="I33" s="196">
        <v>0</v>
      </c>
      <c r="J33" s="196">
        <v>1.92</v>
      </c>
      <c r="K33" s="196">
        <v>19.25</v>
      </c>
      <c r="L33" s="196">
        <v>0.24</v>
      </c>
      <c r="M33" s="196">
        <v>2.4300000000000002</v>
      </c>
      <c r="N33" s="196">
        <v>1.97</v>
      </c>
      <c r="O33" s="196">
        <v>1.39</v>
      </c>
      <c r="P33" s="196">
        <v>1.05</v>
      </c>
      <c r="Q33" s="196">
        <v>0.36</v>
      </c>
      <c r="R33" s="196">
        <v>0.71</v>
      </c>
      <c r="S33" s="196">
        <v>0.44</v>
      </c>
      <c r="T33" s="196">
        <v>0</v>
      </c>
      <c r="U33" s="196">
        <v>2.36</v>
      </c>
      <c r="V33" s="196">
        <v>0.35</v>
      </c>
      <c r="W33" s="196">
        <v>0.57999999999999996</v>
      </c>
      <c r="X33" s="196">
        <v>2.46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-193.62</v>
      </c>
      <c r="AH33" s="196">
        <v>0</v>
      </c>
      <c r="AI33" s="196">
        <v>18.39</v>
      </c>
      <c r="AJ33" s="196">
        <v>0</v>
      </c>
      <c r="AK33" s="196">
        <v>-2.95</v>
      </c>
      <c r="AL33" s="196">
        <v>0</v>
      </c>
      <c r="AM33" s="196">
        <v>0</v>
      </c>
      <c r="AN33" s="196">
        <v>0</v>
      </c>
      <c r="AO33" s="196">
        <v>-40.68</v>
      </c>
      <c r="AP33" s="196">
        <v>0</v>
      </c>
      <c r="AQ33" s="196">
        <v>0</v>
      </c>
      <c r="AR33" s="196">
        <v>11.99</v>
      </c>
      <c r="AS33" s="196">
        <v>0</v>
      </c>
      <c r="AT33" s="196">
        <v>38.75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1.38</v>
      </c>
      <c r="E34" s="196">
        <v>0</v>
      </c>
      <c r="F34" s="196">
        <v>0</v>
      </c>
      <c r="G34" s="196">
        <v>31.29</v>
      </c>
      <c r="H34" s="196">
        <v>0</v>
      </c>
      <c r="I34" s="196">
        <v>0</v>
      </c>
      <c r="J34" s="196">
        <v>1.92</v>
      </c>
      <c r="K34" s="196">
        <v>19.25</v>
      </c>
      <c r="L34" s="196">
        <v>0.24</v>
      </c>
      <c r="M34" s="196">
        <v>2.4300000000000002</v>
      </c>
      <c r="N34" s="196">
        <v>1.97</v>
      </c>
      <c r="O34" s="196">
        <v>1.39</v>
      </c>
      <c r="P34" s="196">
        <v>1.05</v>
      </c>
      <c r="Q34" s="196">
        <v>0.36</v>
      </c>
      <c r="R34" s="196">
        <v>0.71</v>
      </c>
      <c r="S34" s="196">
        <v>0.44</v>
      </c>
      <c r="T34" s="196">
        <v>0</v>
      </c>
      <c r="U34" s="196">
        <v>2.36</v>
      </c>
      <c r="V34" s="196">
        <v>0.35</v>
      </c>
      <c r="W34" s="196">
        <v>0.57999999999999996</v>
      </c>
      <c r="X34" s="196">
        <v>2.46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-193.62</v>
      </c>
      <c r="AH34" s="196">
        <v>0</v>
      </c>
      <c r="AI34" s="196">
        <v>18.39</v>
      </c>
      <c r="AJ34" s="196">
        <v>0</v>
      </c>
      <c r="AK34" s="196">
        <v>-2.95</v>
      </c>
      <c r="AL34" s="196">
        <v>0</v>
      </c>
      <c r="AM34" s="196">
        <v>0</v>
      </c>
      <c r="AN34" s="196">
        <v>0</v>
      </c>
      <c r="AO34" s="196">
        <v>-40.68</v>
      </c>
      <c r="AP34" s="196">
        <v>0</v>
      </c>
      <c r="AQ34" s="196">
        <v>0</v>
      </c>
      <c r="AR34" s="196">
        <v>11.99</v>
      </c>
      <c r="AS34" s="196">
        <v>0</v>
      </c>
      <c r="AT34" s="196">
        <v>38.75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1.38</v>
      </c>
      <c r="E35" s="196">
        <v>0</v>
      </c>
      <c r="F35" s="196">
        <v>0</v>
      </c>
      <c r="G35" s="196">
        <v>31.29</v>
      </c>
      <c r="H35" s="196">
        <v>0</v>
      </c>
      <c r="I35" s="196">
        <v>0</v>
      </c>
      <c r="J35" s="196">
        <v>1.92</v>
      </c>
      <c r="K35" s="196">
        <v>19.25</v>
      </c>
      <c r="L35" s="196">
        <v>0.24</v>
      </c>
      <c r="M35" s="196">
        <v>2.4300000000000002</v>
      </c>
      <c r="N35" s="196">
        <v>1.97</v>
      </c>
      <c r="O35" s="196">
        <v>1.39</v>
      </c>
      <c r="P35" s="196">
        <v>1.05</v>
      </c>
      <c r="Q35" s="196">
        <v>0.36</v>
      </c>
      <c r="R35" s="196">
        <v>0.71</v>
      </c>
      <c r="S35" s="196">
        <v>0.44</v>
      </c>
      <c r="T35" s="196">
        <v>0</v>
      </c>
      <c r="U35" s="196">
        <v>2.36</v>
      </c>
      <c r="V35" s="196">
        <v>0.35</v>
      </c>
      <c r="W35" s="196">
        <v>0.57999999999999996</v>
      </c>
      <c r="X35" s="196">
        <v>2.46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-193.62</v>
      </c>
      <c r="AH35" s="196">
        <v>0</v>
      </c>
      <c r="AI35" s="196">
        <v>18.39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-33.9</v>
      </c>
      <c r="AP35" s="196">
        <v>0</v>
      </c>
      <c r="AQ35" s="196">
        <v>0</v>
      </c>
      <c r="AR35" s="196">
        <v>11.99</v>
      </c>
      <c r="AS35" s="196">
        <v>0</v>
      </c>
      <c r="AT35" s="196">
        <v>38.75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1.38</v>
      </c>
      <c r="E36" s="196">
        <v>0</v>
      </c>
      <c r="F36" s="196">
        <v>0</v>
      </c>
      <c r="G36" s="196">
        <v>31.29</v>
      </c>
      <c r="H36" s="196">
        <v>0</v>
      </c>
      <c r="I36" s="196">
        <v>0</v>
      </c>
      <c r="J36" s="196">
        <v>1.92</v>
      </c>
      <c r="K36" s="196">
        <v>19.25</v>
      </c>
      <c r="L36" s="196">
        <v>0.24</v>
      </c>
      <c r="M36" s="196">
        <v>2.4300000000000002</v>
      </c>
      <c r="N36" s="196">
        <v>1.97</v>
      </c>
      <c r="O36" s="196">
        <v>1.39</v>
      </c>
      <c r="P36" s="196">
        <v>1.05</v>
      </c>
      <c r="Q36" s="196">
        <v>0.36</v>
      </c>
      <c r="R36" s="196">
        <v>0.71</v>
      </c>
      <c r="S36" s="196">
        <v>0.44</v>
      </c>
      <c r="T36" s="196">
        <v>0</v>
      </c>
      <c r="U36" s="196">
        <v>2.36</v>
      </c>
      <c r="V36" s="196">
        <v>0.35</v>
      </c>
      <c r="W36" s="196">
        <v>0.57999999999999996</v>
      </c>
      <c r="X36" s="196">
        <v>2.46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-193.62</v>
      </c>
      <c r="AH36" s="196">
        <v>0</v>
      </c>
      <c r="AI36" s="196">
        <v>18.39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-33.9</v>
      </c>
      <c r="AP36" s="196">
        <v>0</v>
      </c>
      <c r="AQ36" s="196">
        <v>0</v>
      </c>
      <c r="AR36" s="196">
        <v>11.99</v>
      </c>
      <c r="AS36" s="196">
        <v>0</v>
      </c>
      <c r="AT36" s="196">
        <v>38.75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1.38</v>
      </c>
      <c r="E37" s="196">
        <v>0</v>
      </c>
      <c r="F37" s="196">
        <v>0</v>
      </c>
      <c r="G37" s="196">
        <v>31.29</v>
      </c>
      <c r="H37" s="196">
        <v>0</v>
      </c>
      <c r="I37" s="196">
        <v>0</v>
      </c>
      <c r="J37" s="196">
        <v>1.92</v>
      </c>
      <c r="K37" s="196">
        <v>19.25</v>
      </c>
      <c r="L37" s="196">
        <v>0.24</v>
      </c>
      <c r="M37" s="196">
        <v>2.4300000000000002</v>
      </c>
      <c r="N37" s="196">
        <v>1.97</v>
      </c>
      <c r="O37" s="196">
        <v>1.39</v>
      </c>
      <c r="P37" s="196">
        <v>1.05</v>
      </c>
      <c r="Q37" s="196">
        <v>0.36</v>
      </c>
      <c r="R37" s="196">
        <v>0.71</v>
      </c>
      <c r="S37" s="196">
        <v>0.44</v>
      </c>
      <c r="T37" s="196">
        <v>0</v>
      </c>
      <c r="U37" s="196">
        <v>2.36</v>
      </c>
      <c r="V37" s="196">
        <v>0.35</v>
      </c>
      <c r="W37" s="196">
        <v>0.57999999999999996</v>
      </c>
      <c r="X37" s="196">
        <v>2.46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-193.62</v>
      </c>
      <c r="AH37" s="196">
        <v>0</v>
      </c>
      <c r="AI37" s="196">
        <v>18.39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-33.9</v>
      </c>
      <c r="AP37" s="196">
        <v>0</v>
      </c>
      <c r="AQ37" s="196">
        <v>0</v>
      </c>
      <c r="AR37" s="196">
        <v>11.99</v>
      </c>
      <c r="AS37" s="196">
        <v>0</v>
      </c>
      <c r="AT37" s="196">
        <v>38.75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1.38</v>
      </c>
      <c r="E38" s="196">
        <v>0</v>
      </c>
      <c r="F38" s="196">
        <v>0</v>
      </c>
      <c r="G38" s="196">
        <v>31.29</v>
      </c>
      <c r="H38" s="196">
        <v>0</v>
      </c>
      <c r="I38" s="196">
        <v>0</v>
      </c>
      <c r="J38" s="196">
        <v>1.92</v>
      </c>
      <c r="K38" s="196">
        <v>19.25</v>
      </c>
      <c r="L38" s="196">
        <v>0.24</v>
      </c>
      <c r="M38" s="196">
        <v>2.4300000000000002</v>
      </c>
      <c r="N38" s="196">
        <v>1.97</v>
      </c>
      <c r="O38" s="196">
        <v>1.39</v>
      </c>
      <c r="P38" s="196">
        <v>1.05</v>
      </c>
      <c r="Q38" s="196">
        <v>0.36</v>
      </c>
      <c r="R38" s="196">
        <v>0.71</v>
      </c>
      <c r="S38" s="196">
        <v>0.44</v>
      </c>
      <c r="T38" s="196">
        <v>0</v>
      </c>
      <c r="U38" s="196">
        <v>2.36</v>
      </c>
      <c r="V38" s="196">
        <v>0.35</v>
      </c>
      <c r="W38" s="196">
        <v>0.57999999999999996</v>
      </c>
      <c r="X38" s="196">
        <v>2.46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-193.62</v>
      </c>
      <c r="AH38" s="196">
        <v>0</v>
      </c>
      <c r="AI38" s="196">
        <v>18.39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-33.9</v>
      </c>
      <c r="AP38" s="196">
        <v>0</v>
      </c>
      <c r="AQ38" s="196">
        <v>0</v>
      </c>
      <c r="AR38" s="196">
        <v>11.99</v>
      </c>
      <c r="AS38" s="196">
        <v>0</v>
      </c>
      <c r="AT38" s="196">
        <v>38.75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1.38</v>
      </c>
      <c r="E39" s="196">
        <v>0</v>
      </c>
      <c r="F39" s="196">
        <v>0</v>
      </c>
      <c r="G39" s="196">
        <v>31.29</v>
      </c>
      <c r="H39" s="196">
        <v>0</v>
      </c>
      <c r="I39" s="196">
        <v>0</v>
      </c>
      <c r="J39" s="196">
        <v>1.92</v>
      </c>
      <c r="K39" s="196">
        <v>19.25</v>
      </c>
      <c r="L39" s="196">
        <v>0.24</v>
      </c>
      <c r="M39" s="196">
        <v>2.4300000000000002</v>
      </c>
      <c r="N39" s="196">
        <v>1.97</v>
      </c>
      <c r="O39" s="196">
        <v>1.39</v>
      </c>
      <c r="P39" s="196">
        <v>1.05</v>
      </c>
      <c r="Q39" s="196">
        <v>0.36</v>
      </c>
      <c r="R39" s="196">
        <v>0.71</v>
      </c>
      <c r="S39" s="196">
        <v>0.44</v>
      </c>
      <c r="T39" s="196">
        <v>0</v>
      </c>
      <c r="U39" s="196">
        <v>2.36</v>
      </c>
      <c r="V39" s="196">
        <v>0.35</v>
      </c>
      <c r="W39" s="196">
        <v>0.32</v>
      </c>
      <c r="X39" s="196">
        <v>0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-193.62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11.99</v>
      </c>
      <c r="AS39" s="196">
        <v>0</v>
      </c>
      <c r="AT39" s="196">
        <v>38.75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1.38</v>
      </c>
      <c r="E40" s="196">
        <v>0</v>
      </c>
      <c r="F40" s="196">
        <v>0</v>
      </c>
      <c r="G40" s="196">
        <v>31.29</v>
      </c>
      <c r="H40" s="196">
        <v>0</v>
      </c>
      <c r="I40" s="196">
        <v>0</v>
      </c>
      <c r="J40" s="196">
        <v>1.92</v>
      </c>
      <c r="K40" s="196">
        <v>19.25</v>
      </c>
      <c r="L40" s="196">
        <v>0.24</v>
      </c>
      <c r="M40" s="196">
        <v>2.4300000000000002</v>
      </c>
      <c r="N40" s="196">
        <v>1.97</v>
      </c>
      <c r="O40" s="196">
        <v>1.39</v>
      </c>
      <c r="P40" s="196">
        <v>1.05</v>
      </c>
      <c r="Q40" s="196">
        <v>0.36</v>
      </c>
      <c r="R40" s="196">
        <v>0.71</v>
      </c>
      <c r="S40" s="196">
        <v>0.44</v>
      </c>
      <c r="T40" s="196">
        <v>0</v>
      </c>
      <c r="U40" s="196">
        <v>2.36</v>
      </c>
      <c r="V40" s="196">
        <v>0.35</v>
      </c>
      <c r="W40" s="196">
        <v>0.32</v>
      </c>
      <c r="X40" s="196">
        <v>0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-193.62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11.99</v>
      </c>
      <c r="AS40" s="196">
        <v>0</v>
      </c>
      <c r="AT40" s="196">
        <v>38.75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1.38</v>
      </c>
      <c r="E41" s="196">
        <v>0</v>
      </c>
      <c r="F41" s="196">
        <v>0</v>
      </c>
      <c r="G41" s="196">
        <v>31.29</v>
      </c>
      <c r="H41" s="196">
        <v>0</v>
      </c>
      <c r="I41" s="196">
        <v>0</v>
      </c>
      <c r="J41" s="196">
        <v>1.92</v>
      </c>
      <c r="K41" s="196">
        <v>19.25</v>
      </c>
      <c r="L41" s="196">
        <v>0.24</v>
      </c>
      <c r="M41" s="196">
        <v>2.4300000000000002</v>
      </c>
      <c r="N41" s="196">
        <v>1.97</v>
      </c>
      <c r="O41" s="196">
        <v>1.39</v>
      </c>
      <c r="P41" s="196">
        <v>1.05</v>
      </c>
      <c r="Q41" s="196">
        <v>0.36</v>
      </c>
      <c r="R41" s="196">
        <v>0.71</v>
      </c>
      <c r="S41" s="196">
        <v>0.44</v>
      </c>
      <c r="T41" s="196">
        <v>0</v>
      </c>
      <c r="U41" s="196">
        <v>2.36</v>
      </c>
      <c r="V41" s="196">
        <v>0.35</v>
      </c>
      <c r="W41" s="196">
        <v>0.32</v>
      </c>
      <c r="X41" s="196">
        <v>0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-193.62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11.99</v>
      </c>
      <c r="AS41" s="196">
        <v>0</v>
      </c>
      <c r="AT41" s="196">
        <v>38.75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1.38</v>
      </c>
      <c r="E42" s="196">
        <v>0</v>
      </c>
      <c r="F42" s="196">
        <v>0</v>
      </c>
      <c r="G42" s="196">
        <v>31.29</v>
      </c>
      <c r="H42" s="196">
        <v>0</v>
      </c>
      <c r="I42" s="196">
        <v>0</v>
      </c>
      <c r="J42" s="196">
        <v>1.92</v>
      </c>
      <c r="K42" s="196">
        <v>19.25</v>
      </c>
      <c r="L42" s="196">
        <v>0.24</v>
      </c>
      <c r="M42" s="196">
        <v>2.4300000000000002</v>
      </c>
      <c r="N42" s="196">
        <v>1.97</v>
      </c>
      <c r="O42" s="196">
        <v>1.39</v>
      </c>
      <c r="P42" s="196">
        <v>1.05</v>
      </c>
      <c r="Q42" s="196">
        <v>0.36</v>
      </c>
      <c r="R42" s="196">
        <v>0.71</v>
      </c>
      <c r="S42" s="196">
        <v>0.44</v>
      </c>
      <c r="T42" s="196">
        <v>0</v>
      </c>
      <c r="U42" s="196">
        <v>2.36</v>
      </c>
      <c r="V42" s="196">
        <v>0.35</v>
      </c>
      <c r="W42" s="196">
        <v>0.32</v>
      </c>
      <c r="X42" s="196">
        <v>0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-193.62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11.99</v>
      </c>
      <c r="AS42" s="196">
        <v>0</v>
      </c>
      <c r="AT42" s="196">
        <v>38.75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1.38</v>
      </c>
      <c r="E43" s="196">
        <v>0</v>
      </c>
      <c r="F43" s="196">
        <v>0</v>
      </c>
      <c r="G43" s="196">
        <v>31.29</v>
      </c>
      <c r="H43" s="196">
        <v>0</v>
      </c>
      <c r="I43" s="196">
        <v>0</v>
      </c>
      <c r="J43" s="196">
        <v>1.92</v>
      </c>
      <c r="K43" s="196">
        <v>19.25</v>
      </c>
      <c r="L43" s="196">
        <v>0.24</v>
      </c>
      <c r="M43" s="196">
        <v>2.4300000000000002</v>
      </c>
      <c r="N43" s="196">
        <v>1.97</v>
      </c>
      <c r="O43" s="196">
        <v>1.39</v>
      </c>
      <c r="P43" s="196">
        <v>1.05</v>
      </c>
      <c r="Q43" s="196">
        <v>0.36</v>
      </c>
      <c r="R43" s="196">
        <v>0.71</v>
      </c>
      <c r="S43" s="196">
        <v>0.44</v>
      </c>
      <c r="T43" s="196">
        <v>0</v>
      </c>
      <c r="U43" s="196">
        <v>2.36</v>
      </c>
      <c r="V43" s="196">
        <v>0.35</v>
      </c>
      <c r="W43" s="196">
        <v>0.32</v>
      </c>
      <c r="X43" s="196">
        <v>0</v>
      </c>
      <c r="Y43" s="196">
        <v>0</v>
      </c>
      <c r="Z43" s="196">
        <v>4.12</v>
      </c>
      <c r="AA43" s="196">
        <v>1.51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-193.62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11.99</v>
      </c>
      <c r="AS43" s="196">
        <v>0</v>
      </c>
      <c r="AT43" s="196">
        <v>38.75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1.38</v>
      </c>
      <c r="E44" s="196">
        <v>0</v>
      </c>
      <c r="F44" s="196">
        <v>0</v>
      </c>
      <c r="G44" s="196">
        <v>31.29</v>
      </c>
      <c r="H44" s="196">
        <v>0</v>
      </c>
      <c r="I44" s="196">
        <v>0</v>
      </c>
      <c r="J44" s="196">
        <v>1.92</v>
      </c>
      <c r="K44" s="196">
        <v>19.25</v>
      </c>
      <c r="L44" s="196">
        <v>0.24</v>
      </c>
      <c r="M44" s="196">
        <v>2.4300000000000002</v>
      </c>
      <c r="N44" s="196">
        <v>1.97</v>
      </c>
      <c r="O44" s="196">
        <v>1.39</v>
      </c>
      <c r="P44" s="196">
        <v>1.05</v>
      </c>
      <c r="Q44" s="196">
        <v>0.36</v>
      </c>
      <c r="R44" s="196">
        <v>0.71</v>
      </c>
      <c r="S44" s="196">
        <v>0.44</v>
      </c>
      <c r="T44" s="196">
        <v>0</v>
      </c>
      <c r="U44" s="196">
        <v>2.36</v>
      </c>
      <c r="V44" s="196">
        <v>0.35</v>
      </c>
      <c r="W44" s="196">
        <v>0.32</v>
      </c>
      <c r="X44" s="196">
        <v>0</v>
      </c>
      <c r="Y44" s="196">
        <v>0</v>
      </c>
      <c r="Z44" s="196">
        <v>4.12</v>
      </c>
      <c r="AA44" s="196">
        <v>1.51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-193.62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11.99</v>
      </c>
      <c r="AS44" s="196">
        <v>0</v>
      </c>
      <c r="AT44" s="196">
        <v>38.75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1.38</v>
      </c>
      <c r="E45" s="196">
        <v>0</v>
      </c>
      <c r="F45" s="196">
        <v>0</v>
      </c>
      <c r="G45" s="196">
        <v>31.29</v>
      </c>
      <c r="H45" s="196">
        <v>0</v>
      </c>
      <c r="I45" s="196">
        <v>0</v>
      </c>
      <c r="J45" s="196">
        <v>1.92</v>
      </c>
      <c r="K45" s="196">
        <v>19.25</v>
      </c>
      <c r="L45" s="196">
        <v>0.24</v>
      </c>
      <c r="M45" s="196">
        <v>2.4300000000000002</v>
      </c>
      <c r="N45" s="196">
        <v>1.97</v>
      </c>
      <c r="O45" s="196">
        <v>1.39</v>
      </c>
      <c r="P45" s="196">
        <v>1.05</v>
      </c>
      <c r="Q45" s="196">
        <v>0.36</v>
      </c>
      <c r="R45" s="196">
        <v>0.71</v>
      </c>
      <c r="S45" s="196">
        <v>0.44</v>
      </c>
      <c r="T45" s="196">
        <v>0</v>
      </c>
      <c r="U45" s="196">
        <v>2.36</v>
      </c>
      <c r="V45" s="196">
        <v>0.35</v>
      </c>
      <c r="W45" s="196">
        <v>0.32</v>
      </c>
      <c r="X45" s="196">
        <v>0</v>
      </c>
      <c r="Y45" s="196">
        <v>0</v>
      </c>
      <c r="Z45" s="196">
        <v>4.12</v>
      </c>
      <c r="AA45" s="196">
        <v>1.51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-193.62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11.99</v>
      </c>
      <c r="AS45" s="196">
        <v>0</v>
      </c>
      <c r="AT45" s="196">
        <v>38.75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1.38</v>
      </c>
      <c r="E46" s="196">
        <v>0</v>
      </c>
      <c r="F46" s="196">
        <v>0</v>
      </c>
      <c r="G46" s="196">
        <v>31.29</v>
      </c>
      <c r="H46" s="196">
        <v>0</v>
      </c>
      <c r="I46" s="196">
        <v>0</v>
      </c>
      <c r="J46" s="196">
        <v>1.92</v>
      </c>
      <c r="K46" s="196">
        <v>19.25</v>
      </c>
      <c r="L46" s="196">
        <v>0.24</v>
      </c>
      <c r="M46" s="196">
        <v>2.4300000000000002</v>
      </c>
      <c r="N46" s="196">
        <v>1.97</v>
      </c>
      <c r="O46" s="196">
        <v>1.39</v>
      </c>
      <c r="P46" s="196">
        <v>1.05</v>
      </c>
      <c r="Q46" s="196">
        <v>0.36</v>
      </c>
      <c r="R46" s="196">
        <v>0.71</v>
      </c>
      <c r="S46" s="196">
        <v>0.44</v>
      </c>
      <c r="T46" s="196">
        <v>0</v>
      </c>
      <c r="U46" s="196">
        <v>2.36</v>
      </c>
      <c r="V46" s="196">
        <v>0.35</v>
      </c>
      <c r="W46" s="196">
        <v>0.32</v>
      </c>
      <c r="X46" s="196">
        <v>0</v>
      </c>
      <c r="Y46" s="196">
        <v>0</v>
      </c>
      <c r="Z46" s="196">
        <v>4.12</v>
      </c>
      <c r="AA46" s="196">
        <v>1.51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-193.62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11.99</v>
      </c>
      <c r="AS46" s="196">
        <v>0</v>
      </c>
      <c r="AT46" s="196">
        <v>38.75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1.38</v>
      </c>
      <c r="E47" s="196">
        <v>0</v>
      </c>
      <c r="F47" s="196">
        <v>0</v>
      </c>
      <c r="G47" s="196">
        <v>31.29</v>
      </c>
      <c r="H47" s="196">
        <v>0</v>
      </c>
      <c r="I47" s="196">
        <v>0</v>
      </c>
      <c r="J47" s="196">
        <v>1.92</v>
      </c>
      <c r="K47" s="196">
        <v>19.25</v>
      </c>
      <c r="L47" s="196">
        <v>0.24</v>
      </c>
      <c r="M47" s="196">
        <v>2.4300000000000002</v>
      </c>
      <c r="N47" s="196">
        <v>1.97</v>
      </c>
      <c r="O47" s="196">
        <v>1.39</v>
      </c>
      <c r="P47" s="196">
        <v>1.05</v>
      </c>
      <c r="Q47" s="196">
        <v>0.36</v>
      </c>
      <c r="R47" s="196">
        <v>0.71</v>
      </c>
      <c r="S47" s="196">
        <v>0.44</v>
      </c>
      <c r="T47" s="196">
        <v>0</v>
      </c>
      <c r="U47" s="196">
        <v>2.36</v>
      </c>
      <c r="V47" s="196">
        <v>0.35</v>
      </c>
      <c r="W47" s="196">
        <v>0.32</v>
      </c>
      <c r="X47" s="196">
        <v>0</v>
      </c>
      <c r="Y47" s="196">
        <v>0</v>
      </c>
      <c r="Z47" s="196">
        <v>4.12</v>
      </c>
      <c r="AA47" s="196">
        <v>1.51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-193.62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11.99</v>
      </c>
      <c r="AS47" s="196">
        <v>0</v>
      </c>
      <c r="AT47" s="196">
        <v>38.75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1.38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1.92</v>
      </c>
      <c r="K48" s="196">
        <v>19.25</v>
      </c>
      <c r="L48" s="196">
        <v>0.24</v>
      </c>
      <c r="M48" s="196">
        <v>2.4300000000000002</v>
      </c>
      <c r="N48" s="196">
        <v>1.97</v>
      </c>
      <c r="O48" s="196">
        <v>1.39</v>
      </c>
      <c r="P48" s="196">
        <v>1.05</v>
      </c>
      <c r="Q48" s="196">
        <v>0.36</v>
      </c>
      <c r="R48" s="196">
        <v>0.71</v>
      </c>
      <c r="S48" s="196">
        <v>0.44</v>
      </c>
      <c r="T48" s="196">
        <v>0</v>
      </c>
      <c r="U48" s="196">
        <v>2.36</v>
      </c>
      <c r="V48" s="196">
        <v>0.35</v>
      </c>
      <c r="W48" s="196">
        <v>0.32</v>
      </c>
      <c r="X48" s="196">
        <v>0</v>
      </c>
      <c r="Y48" s="196">
        <v>0</v>
      </c>
      <c r="Z48" s="196">
        <v>4.12</v>
      </c>
      <c r="AA48" s="196">
        <v>1.51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-193.62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11.99</v>
      </c>
      <c r="AS48" s="196">
        <v>0</v>
      </c>
      <c r="AT48" s="196">
        <v>38.75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1.38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1.92</v>
      </c>
      <c r="K49" s="196">
        <v>19.25</v>
      </c>
      <c r="L49" s="196">
        <v>0.24</v>
      </c>
      <c r="M49" s="196">
        <v>2.4300000000000002</v>
      </c>
      <c r="N49" s="196">
        <v>1.97</v>
      </c>
      <c r="O49" s="196">
        <v>1.39</v>
      </c>
      <c r="P49" s="196">
        <v>1.05</v>
      </c>
      <c r="Q49" s="196">
        <v>0.36</v>
      </c>
      <c r="R49" s="196">
        <v>0.71</v>
      </c>
      <c r="S49" s="196">
        <v>0.44</v>
      </c>
      <c r="T49" s="196">
        <v>0</v>
      </c>
      <c r="U49" s="196">
        <v>2.36</v>
      </c>
      <c r="V49" s="196">
        <v>0.35</v>
      </c>
      <c r="W49" s="196">
        <v>2.76</v>
      </c>
      <c r="X49" s="196">
        <v>0</v>
      </c>
      <c r="Y49" s="196">
        <v>0</v>
      </c>
      <c r="Z49" s="196">
        <v>4.12</v>
      </c>
      <c r="AA49" s="196">
        <v>1.51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-193.62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11.99</v>
      </c>
      <c r="AS49" s="196">
        <v>0</v>
      </c>
      <c r="AT49" s="196">
        <v>38.75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1.38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1.92</v>
      </c>
      <c r="K50" s="196">
        <v>19.25</v>
      </c>
      <c r="L50" s="196">
        <v>0.24</v>
      </c>
      <c r="M50" s="196">
        <v>2.4300000000000002</v>
      </c>
      <c r="N50" s="196">
        <v>1.97</v>
      </c>
      <c r="O50" s="196">
        <v>1.39</v>
      </c>
      <c r="P50" s="196">
        <v>1.05</v>
      </c>
      <c r="Q50" s="196">
        <v>0.36</v>
      </c>
      <c r="R50" s="196">
        <v>0.71</v>
      </c>
      <c r="S50" s="196">
        <v>0.44</v>
      </c>
      <c r="T50" s="196">
        <v>0</v>
      </c>
      <c r="U50" s="196">
        <v>2.36</v>
      </c>
      <c r="V50" s="196">
        <v>0.35</v>
      </c>
      <c r="W50" s="196">
        <v>3.67</v>
      </c>
      <c r="X50" s="196">
        <v>0</v>
      </c>
      <c r="Y50" s="196">
        <v>0</v>
      </c>
      <c r="Z50" s="196">
        <v>4.12</v>
      </c>
      <c r="AA50" s="196">
        <v>1.51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-193.62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11.99</v>
      </c>
      <c r="AS50" s="196">
        <v>0</v>
      </c>
      <c r="AT50" s="196">
        <v>38.75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1.38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1.92</v>
      </c>
      <c r="K51" s="196">
        <v>19.25</v>
      </c>
      <c r="L51" s="196">
        <v>0.24</v>
      </c>
      <c r="M51" s="196">
        <v>2.4300000000000002</v>
      </c>
      <c r="N51" s="196">
        <v>1.97</v>
      </c>
      <c r="O51" s="196">
        <v>1.39</v>
      </c>
      <c r="P51" s="196">
        <v>1.05</v>
      </c>
      <c r="Q51" s="196">
        <v>0.36</v>
      </c>
      <c r="R51" s="196">
        <v>0.71</v>
      </c>
      <c r="S51" s="196">
        <v>0.44</v>
      </c>
      <c r="T51" s="196">
        <v>0</v>
      </c>
      <c r="U51" s="196">
        <v>2.36</v>
      </c>
      <c r="V51" s="196">
        <v>0.34</v>
      </c>
      <c r="W51" s="196">
        <v>3.71</v>
      </c>
      <c r="X51" s="196">
        <v>0</v>
      </c>
      <c r="Y51" s="196">
        <v>0</v>
      </c>
      <c r="Z51" s="196">
        <v>4.12</v>
      </c>
      <c r="AA51" s="196">
        <v>1.51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-193.62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11.99</v>
      </c>
      <c r="AS51" s="196">
        <v>0</v>
      </c>
      <c r="AT51" s="196">
        <v>38.75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1.38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1.92</v>
      </c>
      <c r="K52" s="196">
        <v>19.25</v>
      </c>
      <c r="L52" s="196">
        <v>0.24</v>
      </c>
      <c r="M52" s="196">
        <v>2.4300000000000002</v>
      </c>
      <c r="N52" s="196">
        <v>1.97</v>
      </c>
      <c r="O52" s="196">
        <v>1.39</v>
      </c>
      <c r="P52" s="196">
        <v>1.05</v>
      </c>
      <c r="Q52" s="196">
        <v>0.36</v>
      </c>
      <c r="R52" s="196">
        <v>0.71</v>
      </c>
      <c r="S52" s="196">
        <v>0.44</v>
      </c>
      <c r="T52" s="196">
        <v>0</v>
      </c>
      <c r="U52" s="196">
        <v>2.36</v>
      </c>
      <c r="V52" s="196">
        <v>0.34</v>
      </c>
      <c r="W52" s="196">
        <v>1.32</v>
      </c>
      <c r="X52" s="196">
        <v>0</v>
      </c>
      <c r="Y52" s="196">
        <v>0</v>
      </c>
      <c r="Z52" s="196">
        <v>4.12</v>
      </c>
      <c r="AA52" s="196">
        <v>1.51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-193.62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11.99</v>
      </c>
      <c r="AS52" s="196">
        <v>0</v>
      </c>
      <c r="AT52" s="196">
        <v>38.75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1.38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1.92</v>
      </c>
      <c r="K53" s="196">
        <v>19.25</v>
      </c>
      <c r="L53" s="196">
        <v>-49.76</v>
      </c>
      <c r="M53" s="196">
        <v>2.4300000000000002</v>
      </c>
      <c r="N53" s="196">
        <v>1.97</v>
      </c>
      <c r="O53" s="196">
        <v>1.39</v>
      </c>
      <c r="P53" s="196">
        <v>1.05</v>
      </c>
      <c r="Q53" s="196">
        <v>0.36</v>
      </c>
      <c r="R53" s="196">
        <v>0.71</v>
      </c>
      <c r="S53" s="196">
        <v>0.44</v>
      </c>
      <c r="T53" s="196">
        <v>0</v>
      </c>
      <c r="U53" s="196">
        <v>2.36</v>
      </c>
      <c r="V53" s="196">
        <v>0.34</v>
      </c>
      <c r="W53" s="196">
        <v>1.32</v>
      </c>
      <c r="X53" s="196">
        <v>0</v>
      </c>
      <c r="Y53" s="196">
        <v>0</v>
      </c>
      <c r="Z53" s="196">
        <v>4.12</v>
      </c>
      <c r="AA53" s="196">
        <v>1.51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-193.62</v>
      </c>
      <c r="AH53" s="196">
        <v>0</v>
      </c>
      <c r="AI53" s="196">
        <v>18.39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11.99</v>
      </c>
      <c r="AS53" s="196">
        <v>0</v>
      </c>
      <c r="AT53" s="196">
        <v>38.75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1.38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1.92</v>
      </c>
      <c r="K54" s="196">
        <v>19.260000000000002</v>
      </c>
      <c r="L54" s="196">
        <v>-49.76</v>
      </c>
      <c r="M54" s="196">
        <v>2.4300000000000002</v>
      </c>
      <c r="N54" s="196">
        <v>1.97</v>
      </c>
      <c r="O54" s="196">
        <v>1.39</v>
      </c>
      <c r="P54" s="196">
        <v>1.05</v>
      </c>
      <c r="Q54" s="196">
        <v>0.36</v>
      </c>
      <c r="R54" s="196">
        <v>0.71</v>
      </c>
      <c r="S54" s="196">
        <v>0.44</v>
      </c>
      <c r="T54" s="196">
        <v>0</v>
      </c>
      <c r="U54" s="196">
        <v>2.36</v>
      </c>
      <c r="V54" s="196">
        <v>0.34</v>
      </c>
      <c r="W54" s="196">
        <v>1.32</v>
      </c>
      <c r="X54" s="196">
        <v>0</v>
      </c>
      <c r="Y54" s="196">
        <v>0</v>
      </c>
      <c r="Z54" s="196">
        <v>4.12</v>
      </c>
      <c r="AA54" s="196">
        <v>1.51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-193.62</v>
      </c>
      <c r="AH54" s="196">
        <v>0</v>
      </c>
      <c r="AI54" s="196">
        <v>18.39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11.99</v>
      </c>
      <c r="AS54" s="196">
        <v>0</v>
      </c>
      <c r="AT54" s="196">
        <v>38.75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1.38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1.92</v>
      </c>
      <c r="K55" s="196">
        <v>19.260000000000002</v>
      </c>
      <c r="L55" s="196">
        <v>-25.53</v>
      </c>
      <c r="M55" s="196">
        <v>2.4300000000000002</v>
      </c>
      <c r="N55" s="196">
        <v>1.97</v>
      </c>
      <c r="O55" s="196">
        <v>1.39</v>
      </c>
      <c r="P55" s="196">
        <v>1.05</v>
      </c>
      <c r="Q55" s="196">
        <v>0.36</v>
      </c>
      <c r="R55" s="196">
        <v>0.71</v>
      </c>
      <c r="S55" s="196">
        <v>0.44</v>
      </c>
      <c r="T55" s="196">
        <v>0</v>
      </c>
      <c r="U55" s="196">
        <v>2.36</v>
      </c>
      <c r="V55" s="196">
        <v>0.34</v>
      </c>
      <c r="W55" s="196">
        <v>1.32</v>
      </c>
      <c r="X55" s="196">
        <v>0</v>
      </c>
      <c r="Y55" s="196">
        <v>0</v>
      </c>
      <c r="Z55" s="196">
        <v>4.12</v>
      </c>
      <c r="AA55" s="196">
        <v>1.51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-193.62</v>
      </c>
      <c r="AH55" s="196">
        <v>0</v>
      </c>
      <c r="AI55" s="196">
        <v>18.39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11.99</v>
      </c>
      <c r="AS55" s="196">
        <v>0</v>
      </c>
      <c r="AT55" s="196">
        <v>38.75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1.38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1.92</v>
      </c>
      <c r="K56" s="196">
        <v>19.260000000000002</v>
      </c>
      <c r="L56" s="196">
        <v>0.24</v>
      </c>
      <c r="M56" s="196">
        <v>2.4300000000000002</v>
      </c>
      <c r="N56" s="196">
        <v>1.97</v>
      </c>
      <c r="O56" s="196">
        <v>1.39</v>
      </c>
      <c r="P56" s="196">
        <v>1.05</v>
      </c>
      <c r="Q56" s="196">
        <v>0.36</v>
      </c>
      <c r="R56" s="196">
        <v>0.6</v>
      </c>
      <c r="S56" s="196">
        <v>0.44</v>
      </c>
      <c r="T56" s="196">
        <v>0</v>
      </c>
      <c r="U56" s="196">
        <v>2.36</v>
      </c>
      <c r="V56" s="196">
        <v>0.14000000000000001</v>
      </c>
      <c r="W56" s="196">
        <v>1.32</v>
      </c>
      <c r="X56" s="196">
        <v>0</v>
      </c>
      <c r="Y56" s="196">
        <v>0</v>
      </c>
      <c r="Z56" s="196">
        <v>4.12</v>
      </c>
      <c r="AA56" s="196">
        <v>1.51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-193.62</v>
      </c>
      <c r="AH56" s="196">
        <v>0</v>
      </c>
      <c r="AI56" s="196">
        <v>18.39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11.99</v>
      </c>
      <c r="AS56" s="196">
        <v>0</v>
      </c>
      <c r="AT56" s="196">
        <v>38.75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1.38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1.92</v>
      </c>
      <c r="K57" s="196">
        <v>19.260000000000002</v>
      </c>
      <c r="L57" s="196">
        <v>1.19</v>
      </c>
      <c r="M57" s="196">
        <v>2.4300000000000002</v>
      </c>
      <c r="N57" s="196">
        <v>1.97</v>
      </c>
      <c r="O57" s="196">
        <v>1.39</v>
      </c>
      <c r="P57" s="196">
        <v>1.05</v>
      </c>
      <c r="Q57" s="196">
        <v>0.36</v>
      </c>
      <c r="R57" s="196">
        <v>0.72</v>
      </c>
      <c r="S57" s="196">
        <v>0.44</v>
      </c>
      <c r="T57" s="196">
        <v>0</v>
      </c>
      <c r="U57" s="196">
        <v>2.36</v>
      </c>
      <c r="V57" s="196">
        <v>0.34</v>
      </c>
      <c r="W57" s="196">
        <v>1.32</v>
      </c>
      <c r="X57" s="196">
        <v>0</v>
      </c>
      <c r="Y57" s="196">
        <v>0</v>
      </c>
      <c r="Z57" s="196">
        <v>4.12</v>
      </c>
      <c r="AA57" s="196">
        <v>1.51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-193.62</v>
      </c>
      <c r="AH57" s="196">
        <v>0</v>
      </c>
      <c r="AI57" s="196">
        <v>18.39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11.99</v>
      </c>
      <c r="AS57" s="196">
        <v>0</v>
      </c>
      <c r="AT57" s="196">
        <v>38.75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1.38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1.92</v>
      </c>
      <c r="K58" s="196">
        <v>19.260000000000002</v>
      </c>
      <c r="L58" s="196">
        <v>0.24</v>
      </c>
      <c r="M58" s="196">
        <v>2.4300000000000002</v>
      </c>
      <c r="N58" s="196">
        <v>1.97</v>
      </c>
      <c r="O58" s="196">
        <v>1.39</v>
      </c>
      <c r="P58" s="196">
        <v>1.05</v>
      </c>
      <c r="Q58" s="196">
        <v>0.36</v>
      </c>
      <c r="R58" s="196">
        <v>0.71</v>
      </c>
      <c r="S58" s="196">
        <v>0.44</v>
      </c>
      <c r="T58" s="196">
        <v>0</v>
      </c>
      <c r="U58" s="196">
        <v>2.36</v>
      </c>
      <c r="V58" s="196">
        <v>0.34</v>
      </c>
      <c r="W58" s="196">
        <v>1.32</v>
      </c>
      <c r="X58" s="196">
        <v>0</v>
      </c>
      <c r="Y58" s="196">
        <v>0</v>
      </c>
      <c r="Z58" s="196">
        <v>4.12</v>
      </c>
      <c r="AA58" s="196">
        <v>1.51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-193.62</v>
      </c>
      <c r="AH58" s="196">
        <v>0</v>
      </c>
      <c r="AI58" s="196">
        <v>18.39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11.99</v>
      </c>
      <c r="AS58" s="196">
        <v>0</v>
      </c>
      <c r="AT58" s="196">
        <v>38.75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1.38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1.92</v>
      </c>
      <c r="K59" s="196">
        <v>19.260000000000002</v>
      </c>
      <c r="L59" s="196">
        <v>0.24</v>
      </c>
      <c r="M59" s="196">
        <v>2.4300000000000002</v>
      </c>
      <c r="N59" s="196">
        <v>1.97</v>
      </c>
      <c r="O59" s="196">
        <v>1.39</v>
      </c>
      <c r="P59" s="196">
        <v>1.05</v>
      </c>
      <c r="Q59" s="196">
        <v>0.36</v>
      </c>
      <c r="R59" s="196">
        <v>0.71</v>
      </c>
      <c r="S59" s="196">
        <v>0.44</v>
      </c>
      <c r="T59" s="196">
        <v>0</v>
      </c>
      <c r="U59" s="196">
        <v>2.36</v>
      </c>
      <c r="V59" s="196">
        <v>0.34</v>
      </c>
      <c r="W59" s="196">
        <v>1.32</v>
      </c>
      <c r="X59" s="196">
        <v>0</v>
      </c>
      <c r="Y59" s="196">
        <v>0</v>
      </c>
      <c r="Z59" s="196">
        <v>4.12</v>
      </c>
      <c r="AA59" s="196">
        <v>1.51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-193.62</v>
      </c>
      <c r="AH59" s="196">
        <v>0</v>
      </c>
      <c r="AI59" s="196">
        <v>18.39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11.99</v>
      </c>
      <c r="AS59" s="196">
        <v>0</v>
      </c>
      <c r="AT59" s="196">
        <v>38.75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1.38</v>
      </c>
      <c r="E60" s="196">
        <v>0</v>
      </c>
      <c r="F60" s="196">
        <v>0</v>
      </c>
      <c r="G60" s="196">
        <v>31.29</v>
      </c>
      <c r="H60" s="196">
        <v>0</v>
      </c>
      <c r="I60" s="196">
        <v>0</v>
      </c>
      <c r="J60" s="196">
        <v>1.92</v>
      </c>
      <c r="K60" s="196">
        <v>19.260000000000002</v>
      </c>
      <c r="L60" s="196">
        <v>0.24</v>
      </c>
      <c r="M60" s="196">
        <v>2.4300000000000002</v>
      </c>
      <c r="N60" s="196">
        <v>1.97</v>
      </c>
      <c r="O60" s="196">
        <v>1.39</v>
      </c>
      <c r="P60" s="196">
        <v>1.05</v>
      </c>
      <c r="Q60" s="196">
        <v>0.36</v>
      </c>
      <c r="R60" s="196">
        <v>0.6</v>
      </c>
      <c r="S60" s="196">
        <v>0.44</v>
      </c>
      <c r="T60" s="196">
        <v>0</v>
      </c>
      <c r="U60" s="196">
        <v>2.36</v>
      </c>
      <c r="V60" s="196">
        <v>0.34</v>
      </c>
      <c r="W60" s="196">
        <v>1.32</v>
      </c>
      <c r="X60" s="196">
        <v>0</v>
      </c>
      <c r="Y60" s="196">
        <v>0</v>
      </c>
      <c r="Z60" s="196">
        <v>4.12</v>
      </c>
      <c r="AA60" s="196">
        <v>1.51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-193.62</v>
      </c>
      <c r="AH60" s="196">
        <v>0</v>
      </c>
      <c r="AI60" s="196">
        <v>18.39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11.99</v>
      </c>
      <c r="AS60" s="196">
        <v>0</v>
      </c>
      <c r="AT60" s="196">
        <v>38.75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1.38</v>
      </c>
      <c r="E61" s="196">
        <v>0</v>
      </c>
      <c r="F61" s="196">
        <v>0</v>
      </c>
      <c r="G61" s="196">
        <v>31.29</v>
      </c>
      <c r="H61" s="196">
        <v>0</v>
      </c>
      <c r="I61" s="196">
        <v>0</v>
      </c>
      <c r="J61" s="196">
        <v>1.92</v>
      </c>
      <c r="K61" s="196">
        <v>19.260000000000002</v>
      </c>
      <c r="L61" s="196">
        <v>0.23</v>
      </c>
      <c r="M61" s="196">
        <v>2.4300000000000002</v>
      </c>
      <c r="N61" s="196">
        <v>1.97</v>
      </c>
      <c r="O61" s="196">
        <v>1.39</v>
      </c>
      <c r="P61" s="196">
        <v>1.05</v>
      </c>
      <c r="Q61" s="196">
        <v>0.31</v>
      </c>
      <c r="R61" s="196">
        <v>0.6</v>
      </c>
      <c r="S61" s="196">
        <v>0.37</v>
      </c>
      <c r="T61" s="196">
        <v>0</v>
      </c>
      <c r="U61" s="196">
        <v>2.36</v>
      </c>
      <c r="V61" s="196">
        <v>0.51</v>
      </c>
      <c r="W61" s="196">
        <v>1.32</v>
      </c>
      <c r="X61" s="196">
        <v>0</v>
      </c>
      <c r="Y61" s="196">
        <v>0</v>
      </c>
      <c r="Z61" s="196">
        <v>4.12</v>
      </c>
      <c r="AA61" s="196">
        <v>1.51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-193.62</v>
      </c>
      <c r="AH61" s="196">
        <v>0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11.99</v>
      </c>
      <c r="AS61" s="196">
        <v>0</v>
      </c>
      <c r="AT61" s="196">
        <v>38.75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1.38</v>
      </c>
      <c r="E62" s="196">
        <v>0</v>
      </c>
      <c r="F62" s="196">
        <v>0</v>
      </c>
      <c r="G62" s="196">
        <v>31.29</v>
      </c>
      <c r="H62" s="196">
        <v>0</v>
      </c>
      <c r="I62" s="196">
        <v>0</v>
      </c>
      <c r="J62" s="196">
        <v>1.92</v>
      </c>
      <c r="K62" s="196">
        <v>19.27</v>
      </c>
      <c r="L62" s="196">
        <v>0.24</v>
      </c>
      <c r="M62" s="196">
        <v>2.4300000000000002</v>
      </c>
      <c r="N62" s="196">
        <v>1.97</v>
      </c>
      <c r="O62" s="196">
        <v>1.39</v>
      </c>
      <c r="P62" s="196">
        <v>1.05</v>
      </c>
      <c r="Q62" s="196">
        <v>1.44</v>
      </c>
      <c r="R62" s="196">
        <v>0.71</v>
      </c>
      <c r="S62" s="196">
        <v>1.58</v>
      </c>
      <c r="T62" s="196">
        <v>0</v>
      </c>
      <c r="U62" s="196">
        <v>2.36</v>
      </c>
      <c r="V62" s="196">
        <v>0.34</v>
      </c>
      <c r="W62" s="196">
        <v>1.32</v>
      </c>
      <c r="X62" s="196">
        <v>0</v>
      </c>
      <c r="Y62" s="196">
        <v>0</v>
      </c>
      <c r="Z62" s="196">
        <v>4.12</v>
      </c>
      <c r="AA62" s="196">
        <v>1.51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-193.62</v>
      </c>
      <c r="AH62" s="196">
        <v>0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11.99</v>
      </c>
      <c r="AS62" s="196">
        <v>0</v>
      </c>
      <c r="AT62" s="196">
        <v>38.75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1.38</v>
      </c>
      <c r="E63" s="196">
        <v>0</v>
      </c>
      <c r="F63" s="196">
        <v>0</v>
      </c>
      <c r="G63" s="196">
        <v>31.29</v>
      </c>
      <c r="H63" s="196">
        <v>0</v>
      </c>
      <c r="I63" s="196">
        <v>0</v>
      </c>
      <c r="J63" s="196">
        <v>1.92</v>
      </c>
      <c r="K63" s="196">
        <v>19.27</v>
      </c>
      <c r="L63" s="196">
        <v>0.24</v>
      </c>
      <c r="M63" s="196">
        <v>2.4300000000000002</v>
      </c>
      <c r="N63" s="196">
        <v>1.97</v>
      </c>
      <c r="O63" s="196">
        <v>1.39</v>
      </c>
      <c r="P63" s="196">
        <v>1.05</v>
      </c>
      <c r="Q63" s="196">
        <v>1.44</v>
      </c>
      <c r="R63" s="196">
        <v>0.71</v>
      </c>
      <c r="S63" s="196">
        <v>0.92</v>
      </c>
      <c r="T63" s="196">
        <v>0</v>
      </c>
      <c r="U63" s="196">
        <v>2.36</v>
      </c>
      <c r="V63" s="196">
        <v>0.34</v>
      </c>
      <c r="W63" s="196">
        <v>1.32</v>
      </c>
      <c r="X63" s="196">
        <v>0</v>
      </c>
      <c r="Y63" s="196">
        <v>0</v>
      </c>
      <c r="Z63" s="196">
        <v>4.12</v>
      </c>
      <c r="AA63" s="196">
        <v>1.51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-193.62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11.99</v>
      </c>
      <c r="AS63" s="196">
        <v>0</v>
      </c>
      <c r="AT63" s="196">
        <v>38.75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1.38</v>
      </c>
      <c r="E64" s="196">
        <v>0</v>
      </c>
      <c r="F64" s="196">
        <v>0</v>
      </c>
      <c r="G64" s="196">
        <v>31.29</v>
      </c>
      <c r="H64" s="196">
        <v>0</v>
      </c>
      <c r="I64" s="196">
        <v>0</v>
      </c>
      <c r="J64" s="196">
        <v>1.92</v>
      </c>
      <c r="K64" s="196">
        <v>19.27</v>
      </c>
      <c r="L64" s="196">
        <v>0.24</v>
      </c>
      <c r="M64" s="196">
        <v>2.4300000000000002</v>
      </c>
      <c r="N64" s="196">
        <v>1.97</v>
      </c>
      <c r="O64" s="196">
        <v>1.39</v>
      </c>
      <c r="P64" s="196">
        <v>1.05</v>
      </c>
      <c r="Q64" s="196">
        <v>1.44</v>
      </c>
      <c r="R64" s="196">
        <v>0.71</v>
      </c>
      <c r="S64" s="196">
        <v>0.44</v>
      </c>
      <c r="T64" s="196">
        <v>0</v>
      </c>
      <c r="U64" s="196">
        <v>2.36</v>
      </c>
      <c r="V64" s="196">
        <v>0.34</v>
      </c>
      <c r="W64" s="196">
        <v>1.32</v>
      </c>
      <c r="X64" s="196">
        <v>0</v>
      </c>
      <c r="Y64" s="196">
        <v>0</v>
      </c>
      <c r="Z64" s="196">
        <v>4.12</v>
      </c>
      <c r="AA64" s="196">
        <v>1.51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-193.62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11.99</v>
      </c>
      <c r="AS64" s="196">
        <v>0</v>
      </c>
      <c r="AT64" s="196">
        <v>38.75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1.38</v>
      </c>
      <c r="E65" s="196">
        <v>0</v>
      </c>
      <c r="F65" s="196">
        <v>0</v>
      </c>
      <c r="G65" s="196">
        <v>31.29</v>
      </c>
      <c r="H65" s="196">
        <v>0</v>
      </c>
      <c r="I65" s="196">
        <v>0</v>
      </c>
      <c r="J65" s="196">
        <v>1.92</v>
      </c>
      <c r="K65" s="196">
        <v>19.27</v>
      </c>
      <c r="L65" s="196">
        <v>0.24</v>
      </c>
      <c r="M65" s="196">
        <v>2.4300000000000002</v>
      </c>
      <c r="N65" s="196">
        <v>1.97</v>
      </c>
      <c r="O65" s="196">
        <v>1.39</v>
      </c>
      <c r="P65" s="196">
        <v>1.05</v>
      </c>
      <c r="Q65" s="196">
        <v>1.44</v>
      </c>
      <c r="R65" s="196">
        <v>0.71</v>
      </c>
      <c r="S65" s="196">
        <v>0.44</v>
      </c>
      <c r="T65" s="196">
        <v>0</v>
      </c>
      <c r="U65" s="196">
        <v>2.36</v>
      </c>
      <c r="V65" s="196">
        <v>0.34</v>
      </c>
      <c r="W65" s="196">
        <v>1.32</v>
      </c>
      <c r="X65" s="196">
        <v>0</v>
      </c>
      <c r="Y65" s="196">
        <v>0</v>
      </c>
      <c r="Z65" s="196">
        <v>4.12</v>
      </c>
      <c r="AA65" s="196">
        <v>1.51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-193.62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11.99</v>
      </c>
      <c r="AS65" s="196">
        <v>0</v>
      </c>
      <c r="AT65" s="196">
        <v>38.75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1.38</v>
      </c>
      <c r="E66" s="196">
        <v>0</v>
      </c>
      <c r="F66" s="196">
        <v>0</v>
      </c>
      <c r="G66" s="196">
        <v>31.29</v>
      </c>
      <c r="H66" s="196">
        <v>0</v>
      </c>
      <c r="I66" s="196">
        <v>0</v>
      </c>
      <c r="J66" s="196">
        <v>1.92</v>
      </c>
      <c r="K66" s="196">
        <v>19.260000000000002</v>
      </c>
      <c r="L66" s="196">
        <v>0.24</v>
      </c>
      <c r="M66" s="196">
        <v>2.4300000000000002</v>
      </c>
      <c r="N66" s="196">
        <v>1.97</v>
      </c>
      <c r="O66" s="196">
        <v>1.39</v>
      </c>
      <c r="P66" s="196">
        <v>1.05</v>
      </c>
      <c r="Q66" s="196">
        <v>0.36</v>
      </c>
      <c r="R66" s="196">
        <v>0.71</v>
      </c>
      <c r="S66" s="196">
        <v>0.44</v>
      </c>
      <c r="T66" s="196">
        <v>0</v>
      </c>
      <c r="U66" s="196">
        <v>2.36</v>
      </c>
      <c r="V66" s="196">
        <v>0.34</v>
      </c>
      <c r="W66" s="196">
        <v>1.32</v>
      </c>
      <c r="X66" s="196">
        <v>0</v>
      </c>
      <c r="Y66" s="196">
        <v>0</v>
      </c>
      <c r="Z66" s="196">
        <v>4.12</v>
      </c>
      <c r="AA66" s="196">
        <v>1.51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-193.62</v>
      </c>
      <c r="AH66" s="196">
        <v>0</v>
      </c>
      <c r="AI66" s="196">
        <v>18.39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11.99</v>
      </c>
      <c r="AS66" s="196">
        <v>0</v>
      </c>
      <c r="AT66" s="196">
        <v>38.75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1.38</v>
      </c>
      <c r="E67" s="196">
        <v>0</v>
      </c>
      <c r="F67" s="196">
        <v>0</v>
      </c>
      <c r="G67" s="196">
        <v>31.29</v>
      </c>
      <c r="H67" s="196">
        <v>0</v>
      </c>
      <c r="I67" s="196">
        <v>0</v>
      </c>
      <c r="J67" s="196">
        <v>1.92</v>
      </c>
      <c r="K67" s="196">
        <v>19.25</v>
      </c>
      <c r="L67" s="196">
        <v>0.24</v>
      </c>
      <c r="M67" s="196">
        <v>2.4300000000000002</v>
      </c>
      <c r="N67" s="196">
        <v>1.97</v>
      </c>
      <c r="O67" s="196">
        <v>1.39</v>
      </c>
      <c r="P67" s="196">
        <v>1.05</v>
      </c>
      <c r="Q67" s="196">
        <v>0.36</v>
      </c>
      <c r="R67" s="196">
        <v>0.71</v>
      </c>
      <c r="S67" s="196">
        <v>0.44</v>
      </c>
      <c r="T67" s="196">
        <v>0</v>
      </c>
      <c r="U67" s="196">
        <v>2.36</v>
      </c>
      <c r="V67" s="196">
        <v>0.34</v>
      </c>
      <c r="W67" s="196">
        <v>1.32</v>
      </c>
      <c r="X67" s="196">
        <v>0</v>
      </c>
      <c r="Y67" s="196">
        <v>0</v>
      </c>
      <c r="Z67" s="196">
        <v>4.12</v>
      </c>
      <c r="AA67" s="196">
        <v>1.51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-193.62</v>
      </c>
      <c r="AH67" s="196">
        <v>0</v>
      </c>
      <c r="AI67" s="196">
        <v>18.39</v>
      </c>
      <c r="AJ67" s="196">
        <v>0</v>
      </c>
      <c r="AK67" s="196">
        <v>-27.8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11.99</v>
      </c>
      <c r="AS67" s="196">
        <v>0</v>
      </c>
      <c r="AT67" s="196">
        <v>38.75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1.38</v>
      </c>
      <c r="E68" s="196">
        <v>0</v>
      </c>
      <c r="F68" s="196">
        <v>0</v>
      </c>
      <c r="G68" s="196">
        <v>31.29</v>
      </c>
      <c r="H68" s="196">
        <v>0</v>
      </c>
      <c r="I68" s="196">
        <v>0</v>
      </c>
      <c r="J68" s="196">
        <v>1.92</v>
      </c>
      <c r="K68" s="196">
        <v>19.25</v>
      </c>
      <c r="L68" s="196">
        <v>0.24</v>
      </c>
      <c r="M68" s="196">
        <v>2.4300000000000002</v>
      </c>
      <c r="N68" s="196">
        <v>1.97</v>
      </c>
      <c r="O68" s="196">
        <v>1.39</v>
      </c>
      <c r="P68" s="196">
        <v>1.05</v>
      </c>
      <c r="Q68" s="196">
        <v>0.36</v>
      </c>
      <c r="R68" s="196">
        <v>0.71</v>
      </c>
      <c r="S68" s="196">
        <v>0.44</v>
      </c>
      <c r="T68" s="196">
        <v>0</v>
      </c>
      <c r="U68" s="196">
        <v>2.36</v>
      </c>
      <c r="V68" s="196">
        <v>0.34</v>
      </c>
      <c r="W68" s="196">
        <v>1.32</v>
      </c>
      <c r="X68" s="196">
        <v>0</v>
      </c>
      <c r="Y68" s="196">
        <v>0</v>
      </c>
      <c r="Z68" s="196">
        <v>4.12</v>
      </c>
      <c r="AA68" s="196">
        <v>1.51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-193.62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11.99</v>
      </c>
      <c r="AS68" s="196">
        <v>0</v>
      </c>
      <c r="AT68" s="196">
        <v>38.75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1.38</v>
      </c>
      <c r="E69" s="196">
        <v>0</v>
      </c>
      <c r="F69" s="196">
        <v>0</v>
      </c>
      <c r="G69" s="196">
        <v>31.29</v>
      </c>
      <c r="H69" s="196">
        <v>0</v>
      </c>
      <c r="I69" s="196">
        <v>0</v>
      </c>
      <c r="J69" s="196">
        <v>1.92</v>
      </c>
      <c r="K69" s="196">
        <v>19.25</v>
      </c>
      <c r="L69" s="196">
        <v>0.24</v>
      </c>
      <c r="M69" s="196">
        <v>2.4300000000000002</v>
      </c>
      <c r="N69" s="196">
        <v>1.97</v>
      </c>
      <c r="O69" s="196">
        <v>1.39</v>
      </c>
      <c r="P69" s="196">
        <v>1.05</v>
      </c>
      <c r="Q69" s="196">
        <v>0.36</v>
      </c>
      <c r="R69" s="196">
        <v>0.71</v>
      </c>
      <c r="S69" s="196">
        <v>0.44</v>
      </c>
      <c r="T69" s="196">
        <v>0</v>
      </c>
      <c r="U69" s="196">
        <v>2.36</v>
      </c>
      <c r="V69" s="196">
        <v>0.34</v>
      </c>
      <c r="W69" s="196">
        <v>1.32</v>
      </c>
      <c r="X69" s="196">
        <v>0</v>
      </c>
      <c r="Y69" s="196">
        <v>0</v>
      </c>
      <c r="Z69" s="196">
        <v>4.12</v>
      </c>
      <c r="AA69" s="196">
        <v>1.51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-193.62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11.99</v>
      </c>
      <c r="AS69" s="196">
        <v>0</v>
      </c>
      <c r="AT69" s="196">
        <v>38.75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1.38</v>
      </c>
      <c r="E70" s="196">
        <v>0</v>
      </c>
      <c r="F70" s="196">
        <v>0</v>
      </c>
      <c r="G70" s="196">
        <v>31.29</v>
      </c>
      <c r="H70" s="196">
        <v>0</v>
      </c>
      <c r="I70" s="196">
        <v>0</v>
      </c>
      <c r="J70" s="196">
        <v>1.92</v>
      </c>
      <c r="K70" s="196">
        <v>19.25</v>
      </c>
      <c r="L70" s="196">
        <v>0.24</v>
      </c>
      <c r="M70" s="196">
        <v>2.4300000000000002</v>
      </c>
      <c r="N70" s="196">
        <v>1.97</v>
      </c>
      <c r="O70" s="196">
        <v>1.39</v>
      </c>
      <c r="P70" s="196">
        <v>1.05</v>
      </c>
      <c r="Q70" s="196">
        <v>0.36</v>
      </c>
      <c r="R70" s="196">
        <v>0.71</v>
      </c>
      <c r="S70" s="196">
        <v>0.44</v>
      </c>
      <c r="T70" s="196">
        <v>0</v>
      </c>
      <c r="U70" s="196">
        <v>2.36</v>
      </c>
      <c r="V70" s="196">
        <v>0.34</v>
      </c>
      <c r="W70" s="196">
        <v>1.32</v>
      </c>
      <c r="X70" s="196">
        <v>0</v>
      </c>
      <c r="Y70" s="196">
        <v>0</v>
      </c>
      <c r="Z70" s="196">
        <v>4.12</v>
      </c>
      <c r="AA70" s="196">
        <v>1.51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-193.62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11.99</v>
      </c>
      <c r="AS70" s="196">
        <v>0</v>
      </c>
      <c r="AT70" s="196">
        <v>38.75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1.38</v>
      </c>
      <c r="E71" s="196">
        <v>0</v>
      </c>
      <c r="F71" s="196">
        <v>0</v>
      </c>
      <c r="G71" s="196">
        <v>31.29</v>
      </c>
      <c r="H71" s="196">
        <v>0</v>
      </c>
      <c r="I71" s="196">
        <v>0</v>
      </c>
      <c r="J71" s="196">
        <v>1.92</v>
      </c>
      <c r="K71" s="196">
        <v>19.25</v>
      </c>
      <c r="L71" s="196">
        <v>0.24</v>
      </c>
      <c r="M71" s="196">
        <v>2.4300000000000002</v>
      </c>
      <c r="N71" s="196">
        <v>1.97</v>
      </c>
      <c r="O71" s="196">
        <v>1.39</v>
      </c>
      <c r="P71" s="196">
        <v>1.05</v>
      </c>
      <c r="Q71" s="196">
        <v>0.36</v>
      </c>
      <c r="R71" s="196">
        <v>0.71</v>
      </c>
      <c r="S71" s="196">
        <v>0.44</v>
      </c>
      <c r="T71" s="196">
        <v>0</v>
      </c>
      <c r="U71" s="196">
        <v>2.36</v>
      </c>
      <c r="V71" s="196">
        <v>0.53</v>
      </c>
      <c r="W71" s="196">
        <v>1.32</v>
      </c>
      <c r="X71" s="196">
        <v>0</v>
      </c>
      <c r="Y71" s="196">
        <v>0</v>
      </c>
      <c r="Z71" s="196">
        <v>4.12</v>
      </c>
      <c r="AA71" s="196">
        <v>1.51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-193.62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11.99</v>
      </c>
      <c r="AS71" s="196">
        <v>0</v>
      </c>
      <c r="AT71" s="196">
        <v>38.75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1.38</v>
      </c>
      <c r="E72" s="196">
        <v>0</v>
      </c>
      <c r="F72" s="196">
        <v>0</v>
      </c>
      <c r="G72" s="196">
        <v>31.29</v>
      </c>
      <c r="H72" s="196">
        <v>0</v>
      </c>
      <c r="I72" s="196">
        <v>0</v>
      </c>
      <c r="J72" s="196">
        <v>1.92</v>
      </c>
      <c r="K72" s="196">
        <v>19.25</v>
      </c>
      <c r="L72" s="196">
        <v>0.24</v>
      </c>
      <c r="M72" s="196">
        <v>2.4300000000000002</v>
      </c>
      <c r="N72" s="196">
        <v>1.97</v>
      </c>
      <c r="O72" s="196">
        <v>1.39</v>
      </c>
      <c r="P72" s="196">
        <v>1.05</v>
      </c>
      <c r="Q72" s="196">
        <v>0.36</v>
      </c>
      <c r="R72" s="196">
        <v>0.71</v>
      </c>
      <c r="S72" s="196">
        <v>0.44</v>
      </c>
      <c r="T72" s="196">
        <v>0</v>
      </c>
      <c r="U72" s="196">
        <v>2.36</v>
      </c>
      <c r="V72" s="196">
        <v>0.53</v>
      </c>
      <c r="W72" s="196">
        <v>1.32</v>
      </c>
      <c r="X72" s="196">
        <v>0</v>
      </c>
      <c r="Y72" s="196">
        <v>0</v>
      </c>
      <c r="Z72" s="196">
        <v>4.12</v>
      </c>
      <c r="AA72" s="196">
        <v>1.51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-193.62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11.99</v>
      </c>
      <c r="AS72" s="196">
        <v>0</v>
      </c>
      <c r="AT72" s="196">
        <v>38.75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1.38</v>
      </c>
      <c r="E73" s="196">
        <v>0</v>
      </c>
      <c r="F73" s="196">
        <v>0</v>
      </c>
      <c r="G73" s="196">
        <v>31.29</v>
      </c>
      <c r="H73" s="196">
        <v>0</v>
      </c>
      <c r="I73" s="196">
        <v>0</v>
      </c>
      <c r="J73" s="196">
        <v>1.92</v>
      </c>
      <c r="K73" s="196">
        <v>19.25</v>
      </c>
      <c r="L73" s="196">
        <v>0.24</v>
      </c>
      <c r="M73" s="196">
        <v>2.4300000000000002</v>
      </c>
      <c r="N73" s="196">
        <v>1.97</v>
      </c>
      <c r="O73" s="196">
        <v>1.39</v>
      </c>
      <c r="P73" s="196">
        <v>1.05</v>
      </c>
      <c r="Q73" s="196">
        <v>0.36</v>
      </c>
      <c r="R73" s="196">
        <v>0.71</v>
      </c>
      <c r="S73" s="196">
        <v>0.44</v>
      </c>
      <c r="T73" s="196">
        <v>0</v>
      </c>
      <c r="U73" s="196">
        <v>2.36</v>
      </c>
      <c r="V73" s="196">
        <v>0.53</v>
      </c>
      <c r="W73" s="196">
        <v>1.32</v>
      </c>
      <c r="X73" s="196">
        <v>0</v>
      </c>
      <c r="Y73" s="196">
        <v>0</v>
      </c>
      <c r="Z73" s="196">
        <v>4.12</v>
      </c>
      <c r="AA73" s="196">
        <v>1.51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-193.62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11.99</v>
      </c>
      <c r="AS73" s="196">
        <v>0</v>
      </c>
      <c r="AT73" s="196">
        <v>38.75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1.38</v>
      </c>
      <c r="E74" s="196">
        <v>0</v>
      </c>
      <c r="F74" s="196">
        <v>0</v>
      </c>
      <c r="G74" s="196">
        <v>31.29</v>
      </c>
      <c r="H74" s="196">
        <v>0</v>
      </c>
      <c r="I74" s="196">
        <v>0</v>
      </c>
      <c r="J74" s="196">
        <v>1.92</v>
      </c>
      <c r="K74" s="196">
        <v>19.25</v>
      </c>
      <c r="L74" s="196">
        <v>0.24</v>
      </c>
      <c r="M74" s="196">
        <v>2.4300000000000002</v>
      </c>
      <c r="N74" s="196">
        <v>1.97</v>
      </c>
      <c r="O74" s="196">
        <v>1.39</v>
      </c>
      <c r="P74" s="196">
        <v>1.05</v>
      </c>
      <c r="Q74" s="196">
        <v>0.36</v>
      </c>
      <c r="R74" s="196">
        <v>0.71</v>
      </c>
      <c r="S74" s="196">
        <v>0.44</v>
      </c>
      <c r="T74" s="196">
        <v>0</v>
      </c>
      <c r="U74" s="196">
        <v>2.36</v>
      </c>
      <c r="V74" s="196">
        <v>0.53</v>
      </c>
      <c r="W74" s="196">
        <v>1.32</v>
      </c>
      <c r="X74" s="196">
        <v>0</v>
      </c>
      <c r="Y74" s="196">
        <v>0</v>
      </c>
      <c r="Z74" s="196">
        <v>4.12</v>
      </c>
      <c r="AA74" s="196">
        <v>1.51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-193.62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11.99</v>
      </c>
      <c r="AS74" s="196">
        <v>0</v>
      </c>
      <c r="AT74" s="196">
        <v>38.75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1.38</v>
      </c>
      <c r="E75" s="196">
        <v>0</v>
      </c>
      <c r="F75" s="196">
        <v>0</v>
      </c>
      <c r="G75" s="196">
        <v>31.29</v>
      </c>
      <c r="H75" s="196">
        <v>0</v>
      </c>
      <c r="I75" s="196">
        <v>0</v>
      </c>
      <c r="J75" s="196">
        <v>1.92</v>
      </c>
      <c r="K75" s="196">
        <v>19.25</v>
      </c>
      <c r="L75" s="196">
        <v>0.24</v>
      </c>
      <c r="M75" s="196">
        <v>2.4300000000000002</v>
      </c>
      <c r="N75" s="196">
        <v>1.97</v>
      </c>
      <c r="O75" s="196">
        <v>1.39</v>
      </c>
      <c r="P75" s="196">
        <v>1.05</v>
      </c>
      <c r="Q75" s="196">
        <v>0.36</v>
      </c>
      <c r="R75" s="196">
        <v>0.71</v>
      </c>
      <c r="S75" s="196">
        <v>0.44</v>
      </c>
      <c r="T75" s="196">
        <v>0</v>
      </c>
      <c r="U75" s="196">
        <v>2.36</v>
      </c>
      <c r="V75" s="196">
        <v>0.53</v>
      </c>
      <c r="W75" s="196">
        <v>1.32</v>
      </c>
      <c r="X75" s="196">
        <v>0</v>
      </c>
      <c r="Y75" s="196">
        <v>0</v>
      </c>
      <c r="Z75" s="196">
        <v>4.12</v>
      </c>
      <c r="AA75" s="196">
        <v>1.51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-193.62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11.99</v>
      </c>
      <c r="AS75" s="196">
        <v>0</v>
      </c>
      <c r="AT75" s="196">
        <v>38.75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1.38</v>
      </c>
      <c r="E76" s="196">
        <v>0</v>
      </c>
      <c r="F76" s="196">
        <v>0</v>
      </c>
      <c r="G76" s="196">
        <v>31.29</v>
      </c>
      <c r="H76" s="196">
        <v>0</v>
      </c>
      <c r="I76" s="196">
        <v>0</v>
      </c>
      <c r="J76" s="196">
        <v>1.92</v>
      </c>
      <c r="K76" s="196">
        <v>19.25</v>
      </c>
      <c r="L76" s="196">
        <v>0.24</v>
      </c>
      <c r="M76" s="196">
        <v>2.4300000000000002</v>
      </c>
      <c r="N76" s="196">
        <v>1.97</v>
      </c>
      <c r="O76" s="196">
        <v>1.39</v>
      </c>
      <c r="P76" s="196">
        <v>1.05</v>
      </c>
      <c r="Q76" s="196">
        <v>0.36</v>
      </c>
      <c r="R76" s="196">
        <v>0.71</v>
      </c>
      <c r="S76" s="196">
        <v>0.44</v>
      </c>
      <c r="T76" s="196">
        <v>0</v>
      </c>
      <c r="U76" s="196">
        <v>2.36</v>
      </c>
      <c r="V76" s="196">
        <v>0.53</v>
      </c>
      <c r="W76" s="196">
        <v>1.32</v>
      </c>
      <c r="X76" s="196">
        <v>0</v>
      </c>
      <c r="Y76" s="196">
        <v>0</v>
      </c>
      <c r="Z76" s="196">
        <v>4.12</v>
      </c>
      <c r="AA76" s="196">
        <v>1.51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-193.62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11.99</v>
      </c>
      <c r="AS76" s="196">
        <v>0</v>
      </c>
      <c r="AT76" s="196">
        <v>38.75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1.38</v>
      </c>
      <c r="E77" s="196">
        <v>0</v>
      </c>
      <c r="F77" s="196">
        <v>0</v>
      </c>
      <c r="G77" s="196">
        <v>31.29</v>
      </c>
      <c r="H77" s="196">
        <v>0</v>
      </c>
      <c r="I77" s="196">
        <v>0</v>
      </c>
      <c r="J77" s="196">
        <v>1.92</v>
      </c>
      <c r="K77" s="196">
        <v>19.25</v>
      </c>
      <c r="L77" s="196">
        <v>0.24</v>
      </c>
      <c r="M77" s="196">
        <v>2.4300000000000002</v>
      </c>
      <c r="N77" s="196">
        <v>1.97</v>
      </c>
      <c r="O77" s="196">
        <v>1.39</v>
      </c>
      <c r="P77" s="196">
        <v>1.05</v>
      </c>
      <c r="Q77" s="196">
        <v>0.36</v>
      </c>
      <c r="R77" s="196">
        <v>0.71</v>
      </c>
      <c r="S77" s="196">
        <v>0.44</v>
      </c>
      <c r="T77" s="196">
        <v>0</v>
      </c>
      <c r="U77" s="196">
        <v>2.36</v>
      </c>
      <c r="V77" s="196">
        <v>0.53</v>
      </c>
      <c r="W77" s="196">
        <v>1.32</v>
      </c>
      <c r="X77" s="196">
        <v>0</v>
      </c>
      <c r="Y77" s="196">
        <v>0</v>
      </c>
      <c r="Z77" s="196">
        <v>6.14</v>
      </c>
      <c r="AA77" s="196">
        <v>1.51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-193.62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11.99</v>
      </c>
      <c r="AS77" s="196">
        <v>0</v>
      </c>
      <c r="AT77" s="196">
        <v>38.75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1.38</v>
      </c>
      <c r="E78" s="196">
        <v>0</v>
      </c>
      <c r="F78" s="196">
        <v>0</v>
      </c>
      <c r="G78" s="196">
        <v>31.29</v>
      </c>
      <c r="H78" s="196">
        <v>0</v>
      </c>
      <c r="I78" s="196">
        <v>0</v>
      </c>
      <c r="J78" s="196">
        <v>1.92</v>
      </c>
      <c r="K78" s="196">
        <v>19.25</v>
      </c>
      <c r="L78" s="196">
        <v>0.24</v>
      </c>
      <c r="M78" s="196">
        <v>2.4300000000000002</v>
      </c>
      <c r="N78" s="196">
        <v>1.97</v>
      </c>
      <c r="O78" s="196">
        <v>1.39</v>
      </c>
      <c r="P78" s="196">
        <v>1.05</v>
      </c>
      <c r="Q78" s="196">
        <v>0.36</v>
      </c>
      <c r="R78" s="196">
        <v>0.71</v>
      </c>
      <c r="S78" s="196">
        <v>0.44</v>
      </c>
      <c r="T78" s="196">
        <v>0</v>
      </c>
      <c r="U78" s="196">
        <v>2.36</v>
      </c>
      <c r="V78" s="196">
        <v>0.53</v>
      </c>
      <c r="W78" s="196">
        <v>1.32</v>
      </c>
      <c r="X78" s="196">
        <v>0</v>
      </c>
      <c r="Y78" s="196">
        <v>0</v>
      </c>
      <c r="Z78" s="196">
        <v>6.14</v>
      </c>
      <c r="AA78" s="196">
        <v>1.51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-193.62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11.99</v>
      </c>
      <c r="AS78" s="196">
        <v>0</v>
      </c>
      <c r="AT78" s="196">
        <v>38.75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1.38</v>
      </c>
      <c r="E79" s="196">
        <v>0</v>
      </c>
      <c r="F79" s="196">
        <v>0</v>
      </c>
      <c r="G79" s="196">
        <v>31.29</v>
      </c>
      <c r="H79" s="196">
        <v>0</v>
      </c>
      <c r="I79" s="196">
        <v>0</v>
      </c>
      <c r="J79" s="196">
        <v>1.92</v>
      </c>
      <c r="K79" s="196">
        <v>19.25</v>
      </c>
      <c r="L79" s="196">
        <v>0.24</v>
      </c>
      <c r="M79" s="196">
        <v>2.4300000000000002</v>
      </c>
      <c r="N79" s="196">
        <v>1.97</v>
      </c>
      <c r="O79" s="196">
        <v>1.39</v>
      </c>
      <c r="P79" s="196">
        <v>1.05</v>
      </c>
      <c r="Q79" s="196">
        <v>0.36</v>
      </c>
      <c r="R79" s="196">
        <v>0.71</v>
      </c>
      <c r="S79" s="196">
        <v>0.44</v>
      </c>
      <c r="T79" s="196">
        <v>0</v>
      </c>
      <c r="U79" s="196">
        <v>2.36</v>
      </c>
      <c r="V79" s="196">
        <v>0.53</v>
      </c>
      <c r="W79" s="196">
        <v>1.32</v>
      </c>
      <c r="X79" s="196">
        <v>0</v>
      </c>
      <c r="Y79" s="196">
        <v>0</v>
      </c>
      <c r="Z79" s="196">
        <v>4.38</v>
      </c>
      <c r="AA79" s="196">
        <v>1.51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-193.62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11.99</v>
      </c>
      <c r="AS79" s="196">
        <v>0</v>
      </c>
      <c r="AT79" s="196">
        <v>38.75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1.38</v>
      </c>
      <c r="E80" s="196">
        <v>0</v>
      </c>
      <c r="F80" s="196">
        <v>0</v>
      </c>
      <c r="G80" s="196">
        <v>41.31</v>
      </c>
      <c r="H80" s="196">
        <v>0</v>
      </c>
      <c r="I80" s="196">
        <v>0</v>
      </c>
      <c r="J80" s="196">
        <v>1.92</v>
      </c>
      <c r="K80" s="196">
        <v>22.26</v>
      </c>
      <c r="L80" s="196">
        <v>0.24</v>
      </c>
      <c r="M80" s="196">
        <v>2.4300000000000002</v>
      </c>
      <c r="N80" s="196">
        <v>1.97</v>
      </c>
      <c r="O80" s="196">
        <v>1.39</v>
      </c>
      <c r="P80" s="196">
        <v>1.01</v>
      </c>
      <c r="Q80" s="196">
        <v>0.36</v>
      </c>
      <c r="R80" s="196">
        <v>0.71</v>
      </c>
      <c r="S80" s="196">
        <v>0.44</v>
      </c>
      <c r="T80" s="196">
        <v>0</v>
      </c>
      <c r="U80" s="196">
        <v>2.36</v>
      </c>
      <c r="V80" s="196">
        <v>0.53</v>
      </c>
      <c r="W80" s="196">
        <v>1.32</v>
      </c>
      <c r="X80" s="196">
        <v>0</v>
      </c>
      <c r="Y80" s="196">
        <v>0</v>
      </c>
      <c r="Z80" s="196">
        <v>4.38</v>
      </c>
      <c r="AA80" s="196">
        <v>1.51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-193.62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11.99</v>
      </c>
      <c r="AS80" s="196">
        <v>0</v>
      </c>
      <c r="AT80" s="196">
        <v>38.75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48.46</v>
      </c>
      <c r="H81" s="196">
        <v>0</v>
      </c>
      <c r="I81" s="196">
        <v>0</v>
      </c>
      <c r="J81" s="196">
        <v>1.92</v>
      </c>
      <c r="K81" s="196">
        <v>22.26</v>
      </c>
      <c r="L81" s="196">
        <v>0.24</v>
      </c>
      <c r="M81" s="196">
        <v>2.4300000000000002</v>
      </c>
      <c r="N81" s="196">
        <v>1.97</v>
      </c>
      <c r="O81" s="196">
        <v>1.39</v>
      </c>
      <c r="P81" s="196">
        <v>0.98</v>
      </c>
      <c r="Q81" s="196">
        <v>0.36</v>
      </c>
      <c r="R81" s="196">
        <v>0.71</v>
      </c>
      <c r="S81" s="196">
        <v>0.44</v>
      </c>
      <c r="T81" s="196">
        <v>0</v>
      </c>
      <c r="U81" s="196">
        <v>2.36</v>
      </c>
      <c r="V81" s="196">
        <v>0.53</v>
      </c>
      <c r="W81" s="196">
        <v>1.32</v>
      </c>
      <c r="X81" s="196">
        <v>0</v>
      </c>
      <c r="Y81" s="196">
        <v>0</v>
      </c>
      <c r="Z81" s="196">
        <v>4.38</v>
      </c>
      <c r="AA81" s="196">
        <v>1.51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-193.62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13.37</v>
      </c>
      <c r="AS81" s="196">
        <v>0</v>
      </c>
      <c r="AT81" s="196">
        <v>38.75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38.44</v>
      </c>
      <c r="H82" s="196">
        <v>0</v>
      </c>
      <c r="I82" s="196">
        <v>0</v>
      </c>
      <c r="J82" s="196">
        <v>3.85</v>
      </c>
      <c r="K82" s="196">
        <v>22.26</v>
      </c>
      <c r="L82" s="196">
        <v>0.24</v>
      </c>
      <c r="M82" s="196">
        <v>2.4300000000000002</v>
      </c>
      <c r="N82" s="196">
        <v>1.97</v>
      </c>
      <c r="O82" s="196">
        <v>1.39</v>
      </c>
      <c r="P82" s="196">
        <v>0.98</v>
      </c>
      <c r="Q82" s="196">
        <v>0.36</v>
      </c>
      <c r="R82" s="196">
        <v>0.71</v>
      </c>
      <c r="S82" s="196">
        <v>0.44</v>
      </c>
      <c r="T82" s="196">
        <v>0</v>
      </c>
      <c r="U82" s="196">
        <v>2.36</v>
      </c>
      <c r="V82" s="196">
        <v>0.53</v>
      </c>
      <c r="W82" s="196">
        <v>1.32</v>
      </c>
      <c r="X82" s="196">
        <v>0</v>
      </c>
      <c r="Y82" s="196">
        <v>0</v>
      </c>
      <c r="Z82" s="196">
        <v>4.38</v>
      </c>
      <c r="AA82" s="196">
        <v>1.51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-193.62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13.37</v>
      </c>
      <c r="AS82" s="196">
        <v>0</v>
      </c>
      <c r="AT82" s="196">
        <v>38.75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31.29</v>
      </c>
      <c r="H83" s="196">
        <v>0</v>
      </c>
      <c r="I83" s="196">
        <v>0</v>
      </c>
      <c r="J83" s="196">
        <v>3.85</v>
      </c>
      <c r="K83" s="196">
        <v>22.26</v>
      </c>
      <c r="L83" s="196">
        <v>0.24</v>
      </c>
      <c r="M83" s="196">
        <v>2.4300000000000002</v>
      </c>
      <c r="N83" s="196">
        <v>1.97</v>
      </c>
      <c r="O83" s="196">
        <v>1.39</v>
      </c>
      <c r="P83" s="196">
        <v>0.98</v>
      </c>
      <c r="Q83" s="196">
        <v>0.36</v>
      </c>
      <c r="R83" s="196">
        <v>0.71</v>
      </c>
      <c r="S83" s="196">
        <v>0.44</v>
      </c>
      <c r="T83" s="196">
        <v>0</v>
      </c>
      <c r="U83" s="196">
        <v>2.36</v>
      </c>
      <c r="V83" s="196">
        <v>0.53</v>
      </c>
      <c r="W83" s="196">
        <v>1.32</v>
      </c>
      <c r="X83" s="196">
        <v>0</v>
      </c>
      <c r="Y83" s="196">
        <v>0</v>
      </c>
      <c r="Z83" s="196">
        <v>4.38</v>
      </c>
      <c r="AA83" s="196">
        <v>1.51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-193.62</v>
      </c>
      <c r="AH83" s="196">
        <v>0</v>
      </c>
      <c r="AI83" s="196">
        <v>18.39</v>
      </c>
      <c r="AJ83" s="196">
        <v>0</v>
      </c>
      <c r="AK83" s="196">
        <v>-26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13.37</v>
      </c>
      <c r="AS83" s="196">
        <v>0</v>
      </c>
      <c r="AT83" s="196">
        <v>38.75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31.29</v>
      </c>
      <c r="H84" s="196">
        <v>0</v>
      </c>
      <c r="I84" s="196">
        <v>0</v>
      </c>
      <c r="J84" s="196">
        <v>3.85</v>
      </c>
      <c r="K84" s="196">
        <v>22.26</v>
      </c>
      <c r="L84" s="196">
        <v>0.24</v>
      </c>
      <c r="M84" s="196">
        <v>2.4300000000000002</v>
      </c>
      <c r="N84" s="196">
        <v>1.97</v>
      </c>
      <c r="O84" s="196">
        <v>1.39</v>
      </c>
      <c r="P84" s="196">
        <v>0.98</v>
      </c>
      <c r="Q84" s="196">
        <v>0.36</v>
      </c>
      <c r="R84" s="196">
        <v>0.71</v>
      </c>
      <c r="S84" s="196">
        <v>0.44</v>
      </c>
      <c r="T84" s="196">
        <v>0</v>
      </c>
      <c r="U84" s="196">
        <v>2.36</v>
      </c>
      <c r="V84" s="196">
        <v>0.53</v>
      </c>
      <c r="W84" s="196">
        <v>1.32</v>
      </c>
      <c r="X84" s="196">
        <v>0</v>
      </c>
      <c r="Y84" s="196">
        <v>0</v>
      </c>
      <c r="Z84" s="196">
        <v>4.38</v>
      </c>
      <c r="AA84" s="196">
        <v>1.51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-193.62</v>
      </c>
      <c r="AH84" s="196">
        <v>0</v>
      </c>
      <c r="AI84" s="196">
        <v>18.39</v>
      </c>
      <c r="AJ84" s="196">
        <v>0</v>
      </c>
      <c r="AK84" s="196">
        <v>-26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13.37</v>
      </c>
      <c r="AS84" s="196">
        <v>0</v>
      </c>
      <c r="AT84" s="196">
        <v>38.75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31.29</v>
      </c>
      <c r="H85" s="196">
        <v>0</v>
      </c>
      <c r="I85" s="196">
        <v>0</v>
      </c>
      <c r="J85" s="196">
        <v>3.85</v>
      </c>
      <c r="K85" s="196">
        <v>22.26</v>
      </c>
      <c r="L85" s="196">
        <v>0.24</v>
      </c>
      <c r="M85" s="196">
        <v>2.4300000000000002</v>
      </c>
      <c r="N85" s="196">
        <v>1.97</v>
      </c>
      <c r="O85" s="196">
        <v>1.39</v>
      </c>
      <c r="P85" s="196">
        <v>0.98</v>
      </c>
      <c r="Q85" s="196">
        <v>0.36</v>
      </c>
      <c r="R85" s="196">
        <v>0.71</v>
      </c>
      <c r="S85" s="196">
        <v>0.44</v>
      </c>
      <c r="T85" s="196">
        <v>0</v>
      </c>
      <c r="U85" s="196">
        <v>2.36</v>
      </c>
      <c r="V85" s="196">
        <v>0.53</v>
      </c>
      <c r="W85" s="196">
        <v>1.32</v>
      </c>
      <c r="X85" s="196">
        <v>0</v>
      </c>
      <c r="Y85" s="196">
        <v>0</v>
      </c>
      <c r="Z85" s="196">
        <v>4.38</v>
      </c>
      <c r="AA85" s="196">
        <v>1.51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-193.62</v>
      </c>
      <c r="AH85" s="196">
        <v>0</v>
      </c>
      <c r="AI85" s="196">
        <v>18.39</v>
      </c>
      <c r="AJ85" s="196">
        <v>0</v>
      </c>
      <c r="AK85" s="196">
        <v>-26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13.37</v>
      </c>
      <c r="AS85" s="196">
        <v>0</v>
      </c>
      <c r="AT85" s="196">
        <v>38.75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31.29</v>
      </c>
      <c r="H86" s="196">
        <v>0</v>
      </c>
      <c r="I86" s="196">
        <v>0</v>
      </c>
      <c r="J86" s="196">
        <v>3.85</v>
      </c>
      <c r="K86" s="196">
        <v>22.26</v>
      </c>
      <c r="L86" s="196">
        <v>0.24</v>
      </c>
      <c r="M86" s="196">
        <v>2.4300000000000002</v>
      </c>
      <c r="N86" s="196">
        <v>1.97</v>
      </c>
      <c r="O86" s="196">
        <v>1.39</v>
      </c>
      <c r="P86" s="196">
        <v>0.98</v>
      </c>
      <c r="Q86" s="196">
        <v>0.36</v>
      </c>
      <c r="R86" s="196">
        <v>0.71</v>
      </c>
      <c r="S86" s="196">
        <v>0.44</v>
      </c>
      <c r="T86" s="196">
        <v>0</v>
      </c>
      <c r="U86" s="196">
        <v>2.36</v>
      </c>
      <c r="V86" s="196">
        <v>0.53</v>
      </c>
      <c r="W86" s="196">
        <v>1.32</v>
      </c>
      <c r="X86" s="196">
        <v>0</v>
      </c>
      <c r="Y86" s="196">
        <v>0</v>
      </c>
      <c r="Z86" s="196">
        <v>4.38</v>
      </c>
      <c r="AA86" s="196">
        <v>1.51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-193.62</v>
      </c>
      <c r="AH86" s="196">
        <v>0</v>
      </c>
      <c r="AI86" s="196">
        <v>18.39</v>
      </c>
      <c r="AJ86" s="196">
        <v>0</v>
      </c>
      <c r="AK86" s="196">
        <v>-26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13.37</v>
      </c>
      <c r="AS86" s="196">
        <v>0</v>
      </c>
      <c r="AT86" s="196">
        <v>38.75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31.29</v>
      </c>
      <c r="H87" s="196">
        <v>0</v>
      </c>
      <c r="I87" s="196">
        <v>0</v>
      </c>
      <c r="J87" s="196">
        <v>3.85</v>
      </c>
      <c r="K87" s="196">
        <v>22.26</v>
      </c>
      <c r="L87" s="196">
        <v>0.24</v>
      </c>
      <c r="M87" s="196">
        <v>2.4300000000000002</v>
      </c>
      <c r="N87" s="196">
        <v>1.97</v>
      </c>
      <c r="O87" s="196">
        <v>1.39</v>
      </c>
      <c r="P87" s="196">
        <v>0.98</v>
      </c>
      <c r="Q87" s="196">
        <v>0.36</v>
      </c>
      <c r="R87" s="196">
        <v>0.71</v>
      </c>
      <c r="S87" s="196">
        <v>0.44</v>
      </c>
      <c r="T87" s="196">
        <v>0</v>
      </c>
      <c r="U87" s="196">
        <v>2.36</v>
      </c>
      <c r="V87" s="196">
        <v>0.53</v>
      </c>
      <c r="W87" s="196">
        <v>1.32</v>
      </c>
      <c r="X87" s="196">
        <v>2.39</v>
      </c>
      <c r="Y87" s="196">
        <v>0</v>
      </c>
      <c r="Z87" s="196">
        <v>4.38</v>
      </c>
      <c r="AA87" s="196">
        <v>1.51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-193.62</v>
      </c>
      <c r="AH87" s="196">
        <v>0</v>
      </c>
      <c r="AI87" s="196">
        <v>18.39</v>
      </c>
      <c r="AJ87" s="196">
        <v>0</v>
      </c>
      <c r="AK87" s="196">
        <v>-27.8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13.37</v>
      </c>
      <c r="AS87" s="196">
        <v>0</v>
      </c>
      <c r="AT87" s="196">
        <v>38.75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31.29</v>
      </c>
      <c r="H88" s="196">
        <v>0</v>
      </c>
      <c r="I88" s="196">
        <v>0</v>
      </c>
      <c r="J88" s="196">
        <v>3.85</v>
      </c>
      <c r="K88" s="196">
        <v>22.26</v>
      </c>
      <c r="L88" s="196">
        <v>0.24</v>
      </c>
      <c r="M88" s="196">
        <v>2.4300000000000002</v>
      </c>
      <c r="N88" s="196">
        <v>1.97</v>
      </c>
      <c r="O88" s="196">
        <v>1.39</v>
      </c>
      <c r="P88" s="196">
        <v>0.98</v>
      </c>
      <c r="Q88" s="196">
        <v>0.36</v>
      </c>
      <c r="R88" s="196">
        <v>0.71</v>
      </c>
      <c r="S88" s="196">
        <v>0.44</v>
      </c>
      <c r="T88" s="196">
        <v>0</v>
      </c>
      <c r="U88" s="196">
        <v>2.36</v>
      </c>
      <c r="V88" s="196">
        <v>0.53</v>
      </c>
      <c r="W88" s="196">
        <v>1.32</v>
      </c>
      <c r="X88" s="196">
        <v>1.06</v>
      </c>
      <c r="Y88" s="196">
        <v>0</v>
      </c>
      <c r="Z88" s="196">
        <v>4.38</v>
      </c>
      <c r="AA88" s="196">
        <v>1.51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-193.62</v>
      </c>
      <c r="AH88" s="196">
        <v>0</v>
      </c>
      <c r="AI88" s="196">
        <v>18.39</v>
      </c>
      <c r="AJ88" s="196">
        <v>0</v>
      </c>
      <c r="AK88" s="196">
        <v>-27.8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13.37</v>
      </c>
      <c r="AS88" s="196">
        <v>0</v>
      </c>
      <c r="AT88" s="196">
        <v>38.75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31.29</v>
      </c>
      <c r="H89" s="196">
        <v>0</v>
      </c>
      <c r="I89" s="196">
        <v>0</v>
      </c>
      <c r="J89" s="196">
        <v>3.85</v>
      </c>
      <c r="K89" s="196">
        <v>22.26</v>
      </c>
      <c r="L89" s="196">
        <v>0.24</v>
      </c>
      <c r="M89" s="196">
        <v>2.4300000000000002</v>
      </c>
      <c r="N89" s="196">
        <v>1.97</v>
      </c>
      <c r="O89" s="196">
        <v>1.39</v>
      </c>
      <c r="P89" s="196">
        <v>0.98</v>
      </c>
      <c r="Q89" s="196">
        <v>0.36</v>
      </c>
      <c r="R89" s="196">
        <v>0.71</v>
      </c>
      <c r="S89" s="196">
        <v>0.44</v>
      </c>
      <c r="T89" s="196">
        <v>0</v>
      </c>
      <c r="U89" s="196">
        <v>2.36</v>
      </c>
      <c r="V89" s="196">
        <v>0.53</v>
      </c>
      <c r="W89" s="196">
        <v>1.32</v>
      </c>
      <c r="X89" s="196">
        <v>0.67</v>
      </c>
      <c r="Y89" s="196">
        <v>0</v>
      </c>
      <c r="Z89" s="196">
        <v>4.38</v>
      </c>
      <c r="AA89" s="196">
        <v>1.51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-193.62</v>
      </c>
      <c r="AH89" s="196">
        <v>0</v>
      </c>
      <c r="AI89" s="196">
        <v>18.39</v>
      </c>
      <c r="AJ89" s="196">
        <v>0</v>
      </c>
      <c r="AK89" s="196">
        <v>-27.8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13.37</v>
      </c>
      <c r="AS89" s="196">
        <v>0</v>
      </c>
      <c r="AT89" s="196">
        <v>38.75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31.29</v>
      </c>
      <c r="H90" s="196">
        <v>0</v>
      </c>
      <c r="I90" s="196">
        <v>0</v>
      </c>
      <c r="J90" s="196">
        <v>3.85</v>
      </c>
      <c r="K90" s="196">
        <v>22.26</v>
      </c>
      <c r="L90" s="196">
        <v>0.24</v>
      </c>
      <c r="M90" s="196">
        <v>2.4300000000000002</v>
      </c>
      <c r="N90" s="196">
        <v>1.97</v>
      </c>
      <c r="O90" s="196">
        <v>1.39</v>
      </c>
      <c r="P90" s="196">
        <v>0.98</v>
      </c>
      <c r="Q90" s="196">
        <v>0.36</v>
      </c>
      <c r="R90" s="196">
        <v>0.71</v>
      </c>
      <c r="S90" s="196">
        <v>0.44</v>
      </c>
      <c r="T90" s="196">
        <v>0</v>
      </c>
      <c r="U90" s="196">
        <v>2.36</v>
      </c>
      <c r="V90" s="196">
        <v>0.53</v>
      </c>
      <c r="W90" s="196">
        <v>1.32</v>
      </c>
      <c r="X90" s="196">
        <v>0.21</v>
      </c>
      <c r="Y90" s="196">
        <v>0</v>
      </c>
      <c r="Z90" s="196">
        <v>4.38</v>
      </c>
      <c r="AA90" s="196">
        <v>1.51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-193.62</v>
      </c>
      <c r="AH90" s="196">
        <v>0</v>
      </c>
      <c r="AI90" s="196">
        <v>18.39</v>
      </c>
      <c r="AJ90" s="196">
        <v>0</v>
      </c>
      <c r="AK90" s="196">
        <v>-27.8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13.37</v>
      </c>
      <c r="AS90" s="196">
        <v>0</v>
      </c>
      <c r="AT90" s="196">
        <v>38.75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31.29</v>
      </c>
      <c r="H91" s="196">
        <v>0</v>
      </c>
      <c r="I91" s="196">
        <v>0</v>
      </c>
      <c r="J91" s="196">
        <v>3.85</v>
      </c>
      <c r="K91" s="196">
        <v>19.260000000000002</v>
      </c>
      <c r="L91" s="196">
        <v>-35.590000000000003</v>
      </c>
      <c r="M91" s="196">
        <v>2.4300000000000002</v>
      </c>
      <c r="N91" s="196">
        <v>1.97</v>
      </c>
      <c r="O91" s="196">
        <v>1.39</v>
      </c>
      <c r="P91" s="196">
        <v>0.98</v>
      </c>
      <c r="Q91" s="196">
        <v>0.36</v>
      </c>
      <c r="R91" s="196">
        <v>0.71</v>
      </c>
      <c r="S91" s="196">
        <v>0.44</v>
      </c>
      <c r="T91" s="196">
        <v>0</v>
      </c>
      <c r="U91" s="196">
        <v>2.36</v>
      </c>
      <c r="V91" s="196">
        <v>0.53</v>
      </c>
      <c r="W91" s="196">
        <v>1.32</v>
      </c>
      <c r="X91" s="196">
        <v>0.21</v>
      </c>
      <c r="Y91" s="196">
        <v>0</v>
      </c>
      <c r="Z91" s="196">
        <v>4.38</v>
      </c>
      <c r="AA91" s="196">
        <v>1.51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-193.62</v>
      </c>
      <c r="AH91" s="196">
        <v>0</v>
      </c>
      <c r="AI91" s="196">
        <v>18.39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13.37</v>
      </c>
      <c r="AS91" s="196">
        <v>0</v>
      </c>
      <c r="AT91" s="196">
        <v>38.75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31.29</v>
      </c>
      <c r="H92" s="196">
        <v>0</v>
      </c>
      <c r="I92" s="196">
        <v>0</v>
      </c>
      <c r="J92" s="196">
        <v>3.85</v>
      </c>
      <c r="K92" s="196">
        <v>19.27</v>
      </c>
      <c r="L92" s="196">
        <v>-37.520000000000003</v>
      </c>
      <c r="M92" s="196">
        <v>2.4300000000000002</v>
      </c>
      <c r="N92" s="196">
        <v>1.97</v>
      </c>
      <c r="O92" s="196">
        <v>1.39</v>
      </c>
      <c r="P92" s="196">
        <v>0.98</v>
      </c>
      <c r="Q92" s="196">
        <v>0.36</v>
      </c>
      <c r="R92" s="196">
        <v>0.71</v>
      </c>
      <c r="S92" s="196">
        <v>0.44</v>
      </c>
      <c r="T92" s="196">
        <v>0</v>
      </c>
      <c r="U92" s="196">
        <v>2.36</v>
      </c>
      <c r="V92" s="196">
        <v>0.53</v>
      </c>
      <c r="W92" s="196">
        <v>1.32</v>
      </c>
      <c r="X92" s="196">
        <v>0.54</v>
      </c>
      <c r="Y92" s="196">
        <v>0</v>
      </c>
      <c r="Z92" s="196">
        <v>4.38</v>
      </c>
      <c r="AA92" s="196">
        <v>1.51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-193.62</v>
      </c>
      <c r="AH92" s="196">
        <v>0</v>
      </c>
      <c r="AI92" s="196">
        <v>18.39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13.37</v>
      </c>
      <c r="AS92" s="196">
        <v>0</v>
      </c>
      <c r="AT92" s="196">
        <v>38.75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31.29</v>
      </c>
      <c r="H93" s="196">
        <v>0</v>
      </c>
      <c r="I93" s="196">
        <v>0</v>
      </c>
      <c r="J93" s="196">
        <v>3.85</v>
      </c>
      <c r="K93" s="196">
        <v>19.27</v>
      </c>
      <c r="L93" s="196">
        <v>-38.97</v>
      </c>
      <c r="M93" s="196">
        <v>2.4300000000000002</v>
      </c>
      <c r="N93" s="196">
        <v>1.97</v>
      </c>
      <c r="O93" s="196">
        <v>1.39</v>
      </c>
      <c r="P93" s="196">
        <v>0.98</v>
      </c>
      <c r="Q93" s="196">
        <v>0.36</v>
      </c>
      <c r="R93" s="196">
        <v>0.71</v>
      </c>
      <c r="S93" s="196">
        <v>0.44</v>
      </c>
      <c r="T93" s="196">
        <v>0</v>
      </c>
      <c r="U93" s="196">
        <v>2.36</v>
      </c>
      <c r="V93" s="196">
        <v>0.28999999999999998</v>
      </c>
      <c r="W93" s="196">
        <v>1.32</v>
      </c>
      <c r="X93" s="196">
        <v>2.82</v>
      </c>
      <c r="Y93" s="196">
        <v>0</v>
      </c>
      <c r="Z93" s="196">
        <v>4.38</v>
      </c>
      <c r="AA93" s="196">
        <v>1.51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-193.62</v>
      </c>
      <c r="AH93" s="196">
        <v>0</v>
      </c>
      <c r="AI93" s="196">
        <v>18.39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13.37</v>
      </c>
      <c r="AS93" s="196">
        <v>0</v>
      </c>
      <c r="AT93" s="196">
        <v>38.75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31.29</v>
      </c>
      <c r="H94" s="196">
        <v>0</v>
      </c>
      <c r="I94" s="196">
        <v>0</v>
      </c>
      <c r="J94" s="196">
        <v>3.85</v>
      </c>
      <c r="K94" s="196">
        <v>19.27</v>
      </c>
      <c r="L94" s="196">
        <v>-38.97</v>
      </c>
      <c r="M94" s="196">
        <v>2.4300000000000002</v>
      </c>
      <c r="N94" s="196">
        <v>1.97</v>
      </c>
      <c r="O94" s="196">
        <v>1.39</v>
      </c>
      <c r="P94" s="196">
        <v>0.98</v>
      </c>
      <c r="Q94" s="196">
        <v>0.36</v>
      </c>
      <c r="R94" s="196">
        <v>0.71</v>
      </c>
      <c r="S94" s="196">
        <v>0.44</v>
      </c>
      <c r="T94" s="196">
        <v>0</v>
      </c>
      <c r="U94" s="196">
        <v>2.36</v>
      </c>
      <c r="V94" s="196">
        <v>0.28999999999999998</v>
      </c>
      <c r="W94" s="196">
        <v>1.32</v>
      </c>
      <c r="X94" s="196">
        <v>0.6</v>
      </c>
      <c r="Y94" s="196">
        <v>0</v>
      </c>
      <c r="Z94" s="196">
        <v>4.38</v>
      </c>
      <c r="AA94" s="196">
        <v>1.51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-193.62</v>
      </c>
      <c r="AH94" s="196">
        <v>0</v>
      </c>
      <c r="AI94" s="196">
        <v>18.39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13.37</v>
      </c>
      <c r="AS94" s="196">
        <v>0</v>
      </c>
      <c r="AT94" s="196">
        <v>38.75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31.29</v>
      </c>
      <c r="H95" s="196">
        <v>0</v>
      </c>
      <c r="I95" s="196">
        <v>0</v>
      </c>
      <c r="J95" s="196">
        <v>3.85</v>
      </c>
      <c r="K95" s="196">
        <v>44.18</v>
      </c>
      <c r="L95" s="196">
        <v>0.24</v>
      </c>
      <c r="M95" s="196">
        <v>2.4300000000000002</v>
      </c>
      <c r="N95" s="196">
        <v>1.97</v>
      </c>
      <c r="O95" s="196">
        <v>1.39</v>
      </c>
      <c r="P95" s="196">
        <v>0.93</v>
      </c>
      <c r="Q95" s="196">
        <v>0.36</v>
      </c>
      <c r="R95" s="196">
        <v>0.71</v>
      </c>
      <c r="S95" s="196">
        <v>0.44</v>
      </c>
      <c r="T95" s="196">
        <v>0</v>
      </c>
      <c r="U95" s="196">
        <v>2.36</v>
      </c>
      <c r="V95" s="196">
        <v>0.28999999999999998</v>
      </c>
      <c r="W95" s="196">
        <v>1.32</v>
      </c>
      <c r="X95" s="196">
        <v>0.67</v>
      </c>
      <c r="Y95" s="196">
        <v>0</v>
      </c>
      <c r="Z95" s="196">
        <v>4.38</v>
      </c>
      <c r="AA95" s="196">
        <v>1.51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-193.62</v>
      </c>
      <c r="AH95" s="196">
        <v>0</v>
      </c>
      <c r="AI95" s="196">
        <v>18.39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13.37</v>
      </c>
      <c r="AS95" s="196">
        <v>0</v>
      </c>
      <c r="AT95" s="196">
        <v>38.75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31.29</v>
      </c>
      <c r="H96" s="196">
        <v>0</v>
      </c>
      <c r="I96" s="196">
        <v>0</v>
      </c>
      <c r="J96" s="196">
        <v>3.85</v>
      </c>
      <c r="K96" s="196">
        <v>115.37</v>
      </c>
      <c r="L96" s="196">
        <v>0.24</v>
      </c>
      <c r="M96" s="196">
        <v>2.4300000000000002</v>
      </c>
      <c r="N96" s="196">
        <v>1.97</v>
      </c>
      <c r="O96" s="196">
        <v>1.39</v>
      </c>
      <c r="P96" s="196">
        <v>0.93</v>
      </c>
      <c r="Q96" s="196">
        <v>0.36</v>
      </c>
      <c r="R96" s="196">
        <v>0.71</v>
      </c>
      <c r="S96" s="196">
        <v>0.44</v>
      </c>
      <c r="T96" s="196">
        <v>0</v>
      </c>
      <c r="U96" s="196">
        <v>2.36</v>
      </c>
      <c r="V96" s="196">
        <v>0.28999999999999998</v>
      </c>
      <c r="W96" s="196">
        <v>1.32</v>
      </c>
      <c r="X96" s="196">
        <v>0.7</v>
      </c>
      <c r="Y96" s="196">
        <v>0</v>
      </c>
      <c r="Z96" s="196">
        <v>4.38</v>
      </c>
      <c r="AA96" s="196">
        <v>1.51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-193.62</v>
      </c>
      <c r="AH96" s="196">
        <v>0</v>
      </c>
      <c r="AI96" s="196">
        <v>18.39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13.37</v>
      </c>
      <c r="AS96" s="196">
        <v>0</v>
      </c>
      <c r="AT96" s="196">
        <v>38.75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31.29</v>
      </c>
      <c r="H97" s="196">
        <v>0</v>
      </c>
      <c r="I97" s="196">
        <v>0</v>
      </c>
      <c r="J97" s="196">
        <v>3.85</v>
      </c>
      <c r="K97" s="196">
        <v>181.75</v>
      </c>
      <c r="L97" s="196">
        <v>0.24</v>
      </c>
      <c r="M97" s="196">
        <v>2.4300000000000002</v>
      </c>
      <c r="N97" s="196">
        <v>1.97</v>
      </c>
      <c r="O97" s="196">
        <v>1.39</v>
      </c>
      <c r="P97" s="196">
        <v>0.93</v>
      </c>
      <c r="Q97" s="196">
        <v>0.36</v>
      </c>
      <c r="R97" s="196">
        <v>0.71</v>
      </c>
      <c r="S97" s="196">
        <v>0.44</v>
      </c>
      <c r="T97" s="196">
        <v>0</v>
      </c>
      <c r="U97" s="196">
        <v>2.36</v>
      </c>
      <c r="V97" s="196">
        <v>0.34</v>
      </c>
      <c r="W97" s="196">
        <v>7.2</v>
      </c>
      <c r="X97" s="196">
        <v>0.74</v>
      </c>
      <c r="Y97" s="196">
        <v>0</v>
      </c>
      <c r="Z97" s="196">
        <v>4.38</v>
      </c>
      <c r="AA97" s="196">
        <v>1.51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-193.62</v>
      </c>
      <c r="AH97" s="196">
        <v>0</v>
      </c>
      <c r="AI97" s="196">
        <v>18.39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13.37</v>
      </c>
      <c r="AS97" s="196">
        <v>0</v>
      </c>
      <c r="AT97" s="196">
        <v>38.75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31.29</v>
      </c>
      <c r="H98" s="196">
        <v>0</v>
      </c>
      <c r="I98" s="196">
        <v>0</v>
      </c>
      <c r="J98" s="196">
        <v>3.85</v>
      </c>
      <c r="K98" s="196">
        <v>232.57</v>
      </c>
      <c r="L98" s="196">
        <v>0.24</v>
      </c>
      <c r="M98" s="196">
        <v>2.4300000000000002</v>
      </c>
      <c r="N98" s="196">
        <v>1.97</v>
      </c>
      <c r="O98" s="196">
        <v>1.39</v>
      </c>
      <c r="P98" s="196">
        <v>0.93</v>
      </c>
      <c r="Q98" s="196">
        <v>0.36</v>
      </c>
      <c r="R98" s="196">
        <v>0.71</v>
      </c>
      <c r="S98" s="196">
        <v>0.44</v>
      </c>
      <c r="T98" s="196">
        <v>0</v>
      </c>
      <c r="U98" s="196">
        <v>2.36</v>
      </c>
      <c r="V98" s="196">
        <v>0.34</v>
      </c>
      <c r="W98" s="196">
        <v>7.2</v>
      </c>
      <c r="X98" s="196">
        <v>1.01</v>
      </c>
      <c r="Y98" s="196">
        <v>0</v>
      </c>
      <c r="Z98" s="196">
        <v>4.38</v>
      </c>
      <c r="AA98" s="196">
        <v>1.51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-193.62</v>
      </c>
      <c r="AH98" s="196">
        <v>0</v>
      </c>
      <c r="AI98" s="196">
        <v>18.39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13.37</v>
      </c>
      <c r="AS98" s="196">
        <v>0</v>
      </c>
      <c r="AT98" s="196">
        <v>38.75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2.6909999999999976E-2</v>
      </c>
      <c r="E99">
        <f t="shared" si="0"/>
        <v>0</v>
      </c>
      <c r="F99">
        <f t="shared" si="0"/>
        <v>0</v>
      </c>
      <c r="G99">
        <f t="shared" si="0"/>
        <v>0.75954499999999936</v>
      </c>
      <c r="H99">
        <f t="shared" si="0"/>
        <v>0</v>
      </c>
      <c r="I99">
        <f t="shared" si="0"/>
        <v>0</v>
      </c>
      <c r="J99">
        <f t="shared" si="0"/>
        <v>5.4282499999999963E-2</v>
      </c>
      <c r="K99">
        <f t="shared" si="0"/>
        <v>1.9128350000000025</v>
      </c>
      <c r="L99">
        <f t="shared" si="0"/>
        <v>-5.2004999999999968E-2</v>
      </c>
      <c r="M99">
        <f t="shared" si="0"/>
        <v>0.14182749999999986</v>
      </c>
      <c r="N99">
        <f t="shared" si="0"/>
        <v>0.10008500000000051</v>
      </c>
      <c r="O99">
        <f t="shared" si="0"/>
        <v>3.3360000000000001E-2</v>
      </c>
      <c r="P99">
        <f t="shared" si="0"/>
        <v>5.7370000000000136E-2</v>
      </c>
      <c r="Q99">
        <f t="shared" si="0"/>
        <v>2.8239999999999994E-2</v>
      </c>
      <c r="R99">
        <f t="shared" si="0"/>
        <v>5.780750000000015E-2</v>
      </c>
      <c r="S99">
        <f t="shared" si="0"/>
        <v>3.4557499999999963E-2</v>
      </c>
      <c r="T99">
        <f t="shared" si="0"/>
        <v>0</v>
      </c>
      <c r="U99">
        <f t="shared" si="0"/>
        <v>5.6640000000000135E-2</v>
      </c>
      <c r="V99">
        <f t="shared" si="0"/>
        <v>2.87975E-2</v>
      </c>
      <c r="W99">
        <f t="shared" si="0"/>
        <v>5.7217499999999949E-2</v>
      </c>
      <c r="X99">
        <f t="shared" si="0"/>
        <v>0.14911000000000016</v>
      </c>
      <c r="Y99">
        <f t="shared" si="0"/>
        <v>0</v>
      </c>
      <c r="Z99">
        <f t="shared" si="0"/>
        <v>0.38448000000000021</v>
      </c>
      <c r="AA99">
        <f t="shared" si="0"/>
        <v>0.12578499999999987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-4.1484450000000068</v>
      </c>
      <c r="AH99">
        <f t="shared" si="0"/>
        <v>-5.30225E-2</v>
      </c>
      <c r="AI99">
        <f t="shared" si="0"/>
        <v>0.44136000000000086</v>
      </c>
      <c r="AJ99">
        <f t="shared" si="0"/>
        <v>0</v>
      </c>
      <c r="AK99">
        <f t="shared" si="0"/>
        <v>-0.31696249999999998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-0.4017400000000001</v>
      </c>
      <c r="AP99">
        <f t="shared" si="0"/>
        <v>0</v>
      </c>
      <c r="AQ99">
        <f t="shared" ref="AQ99:AX99" si="1">SUM(AQ3:AQ98)/4000</f>
        <v>0</v>
      </c>
      <c r="AR99">
        <f t="shared" si="1"/>
        <v>0.29396999999999984</v>
      </c>
      <c r="AS99">
        <f t="shared" si="1"/>
        <v>0</v>
      </c>
      <c r="AT99">
        <f t="shared" si="1"/>
        <v>0.93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3.87</v>
      </c>
      <c r="D3" s="196">
        <v>0.8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0</v>
      </c>
      <c r="J3" s="196">
        <v>1.1100000000000001</v>
      </c>
      <c r="K3" s="196">
        <v>78.47</v>
      </c>
      <c r="L3" s="196">
        <v>21.29</v>
      </c>
      <c r="M3" s="196">
        <v>0</v>
      </c>
      <c r="N3" s="196">
        <v>1.1499999999999999</v>
      </c>
      <c r="O3" s="196">
        <v>0.96</v>
      </c>
      <c r="P3" s="196">
        <v>2.68</v>
      </c>
      <c r="Q3" s="196">
        <v>2.65</v>
      </c>
      <c r="R3" s="196">
        <v>4.46</v>
      </c>
      <c r="S3" s="196">
        <v>2.85</v>
      </c>
      <c r="T3" s="196">
        <v>0</v>
      </c>
      <c r="U3" s="196">
        <v>12.57</v>
      </c>
      <c r="V3" s="196">
        <v>2.1</v>
      </c>
      <c r="W3" s="196">
        <v>0.34</v>
      </c>
      <c r="X3" s="196">
        <v>1.42</v>
      </c>
      <c r="Y3" s="196">
        <v>0</v>
      </c>
      <c r="Z3" s="196">
        <v>36.049999999999997</v>
      </c>
      <c r="AA3" s="196">
        <v>11.37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9.4</v>
      </c>
      <c r="AL3" s="196">
        <v>0</v>
      </c>
      <c r="AM3" s="196">
        <v>0</v>
      </c>
      <c r="AN3" s="196">
        <v>0</v>
      </c>
      <c r="AO3" s="196">
        <v>33.75</v>
      </c>
      <c r="AP3" s="196">
        <v>0</v>
      </c>
      <c r="AQ3" s="196">
        <v>0</v>
      </c>
      <c r="AR3" s="196">
        <v>6.93</v>
      </c>
      <c r="AS3" s="196">
        <v>0</v>
      </c>
      <c r="AT3" s="196">
        <v>22.41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0.8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0</v>
      </c>
      <c r="J4" s="196">
        <v>1.1100000000000001</v>
      </c>
      <c r="K4" s="196">
        <v>78.47</v>
      </c>
      <c r="L4" s="196">
        <v>21.29</v>
      </c>
      <c r="M4" s="196">
        <v>0</v>
      </c>
      <c r="N4" s="196">
        <v>1.1499999999999999</v>
      </c>
      <c r="O4" s="196">
        <v>0.96</v>
      </c>
      <c r="P4" s="196">
        <v>2.62</v>
      </c>
      <c r="Q4" s="196">
        <v>2.65</v>
      </c>
      <c r="R4" s="196">
        <v>4.9400000000000004</v>
      </c>
      <c r="S4" s="196">
        <v>2.85</v>
      </c>
      <c r="T4" s="196">
        <v>0</v>
      </c>
      <c r="U4" s="196">
        <v>12.57</v>
      </c>
      <c r="V4" s="196">
        <v>2.38</v>
      </c>
      <c r="W4" s="196">
        <v>0.34</v>
      </c>
      <c r="X4" s="196">
        <v>1.42</v>
      </c>
      <c r="Y4" s="196">
        <v>0</v>
      </c>
      <c r="Z4" s="196">
        <v>36.049999999999997</v>
      </c>
      <c r="AA4" s="196">
        <v>11.37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9.4</v>
      </c>
      <c r="AL4" s="196">
        <v>0</v>
      </c>
      <c r="AM4" s="196">
        <v>0</v>
      </c>
      <c r="AN4" s="196">
        <v>0</v>
      </c>
      <c r="AO4" s="196">
        <v>33.75</v>
      </c>
      <c r="AP4" s="196">
        <v>0</v>
      </c>
      <c r="AQ4" s="196">
        <v>0</v>
      </c>
      <c r="AR4" s="196">
        <v>6.93</v>
      </c>
      <c r="AS4" s="196">
        <v>0</v>
      </c>
      <c r="AT4" s="196">
        <v>22.41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0.8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0</v>
      </c>
      <c r="J5" s="196">
        <v>1.1100000000000001</v>
      </c>
      <c r="K5" s="196">
        <v>78.47</v>
      </c>
      <c r="L5" s="196">
        <v>21.29</v>
      </c>
      <c r="M5" s="196">
        <v>0</v>
      </c>
      <c r="N5" s="196">
        <v>1.1499999999999999</v>
      </c>
      <c r="O5" s="196">
        <v>0.96</v>
      </c>
      <c r="P5" s="196">
        <v>2.62</v>
      </c>
      <c r="Q5" s="196">
        <v>2.65</v>
      </c>
      <c r="R5" s="196">
        <v>4.9400000000000004</v>
      </c>
      <c r="S5" s="196">
        <v>2.85</v>
      </c>
      <c r="T5" s="196">
        <v>0</v>
      </c>
      <c r="U5" s="196">
        <v>12.57</v>
      </c>
      <c r="V5" s="196">
        <v>2.38</v>
      </c>
      <c r="W5" s="196">
        <v>3.07</v>
      </c>
      <c r="X5" s="196">
        <v>1.42</v>
      </c>
      <c r="Y5" s="196">
        <v>0</v>
      </c>
      <c r="Z5" s="196">
        <v>36.049999999999997</v>
      </c>
      <c r="AA5" s="196">
        <v>11.37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9.4</v>
      </c>
      <c r="AL5" s="196">
        <v>0</v>
      </c>
      <c r="AM5" s="196">
        <v>0</v>
      </c>
      <c r="AN5" s="196">
        <v>0</v>
      </c>
      <c r="AO5" s="196">
        <v>33.75</v>
      </c>
      <c r="AP5" s="196">
        <v>0</v>
      </c>
      <c r="AQ5" s="196">
        <v>0</v>
      </c>
      <c r="AR5" s="196">
        <v>6.93</v>
      </c>
      <c r="AS5" s="196">
        <v>0</v>
      </c>
      <c r="AT5" s="196">
        <v>22.41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0.8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0</v>
      </c>
      <c r="J6" s="196">
        <v>1.1100000000000001</v>
      </c>
      <c r="K6" s="196">
        <v>78.47</v>
      </c>
      <c r="L6" s="196">
        <v>21.29</v>
      </c>
      <c r="M6" s="196">
        <v>0</v>
      </c>
      <c r="N6" s="196">
        <v>1.1499999999999999</v>
      </c>
      <c r="O6" s="196">
        <v>0.96</v>
      </c>
      <c r="P6" s="196">
        <v>2.62</v>
      </c>
      <c r="Q6" s="196">
        <v>2.65</v>
      </c>
      <c r="R6" s="196">
        <v>4.9400000000000004</v>
      </c>
      <c r="S6" s="196">
        <v>2.85</v>
      </c>
      <c r="T6" s="196">
        <v>0</v>
      </c>
      <c r="U6" s="196">
        <v>12.57</v>
      </c>
      <c r="V6" s="196">
        <v>2.38</v>
      </c>
      <c r="W6" s="196">
        <v>3.07</v>
      </c>
      <c r="X6" s="196">
        <v>17.97</v>
      </c>
      <c r="Y6" s="196">
        <v>0</v>
      </c>
      <c r="Z6" s="196">
        <v>36.049999999999997</v>
      </c>
      <c r="AA6" s="196">
        <v>11.37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9.4</v>
      </c>
      <c r="AL6" s="196">
        <v>0</v>
      </c>
      <c r="AM6" s="196">
        <v>0</v>
      </c>
      <c r="AN6" s="196">
        <v>0</v>
      </c>
      <c r="AO6" s="196">
        <v>33.75</v>
      </c>
      <c r="AP6" s="196">
        <v>0</v>
      </c>
      <c r="AQ6" s="196">
        <v>0</v>
      </c>
      <c r="AR6" s="196">
        <v>6.93</v>
      </c>
      <c r="AS6" s="196">
        <v>0</v>
      </c>
      <c r="AT6" s="196">
        <v>22.41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0.8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0</v>
      </c>
      <c r="J7" s="196">
        <v>1.1100000000000001</v>
      </c>
      <c r="K7" s="196">
        <v>78.47</v>
      </c>
      <c r="L7" s="196">
        <v>21.29</v>
      </c>
      <c r="M7" s="196">
        <v>0</v>
      </c>
      <c r="N7" s="196">
        <v>1.1499999999999999</v>
      </c>
      <c r="O7" s="196">
        <v>0.96</v>
      </c>
      <c r="P7" s="196">
        <v>2.62</v>
      </c>
      <c r="Q7" s="196">
        <v>2.65</v>
      </c>
      <c r="R7" s="196">
        <v>4.9400000000000004</v>
      </c>
      <c r="S7" s="196">
        <v>2.85</v>
      </c>
      <c r="T7" s="196">
        <v>0</v>
      </c>
      <c r="U7" s="196">
        <v>12.57</v>
      </c>
      <c r="V7" s="196">
        <v>2.38</v>
      </c>
      <c r="W7" s="196">
        <v>3.07</v>
      </c>
      <c r="X7" s="196">
        <v>17.97</v>
      </c>
      <c r="Y7" s="196">
        <v>0</v>
      </c>
      <c r="Z7" s="196">
        <v>36.049999999999997</v>
      </c>
      <c r="AA7" s="196">
        <v>11.37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9.4</v>
      </c>
      <c r="AL7" s="196">
        <v>0</v>
      </c>
      <c r="AM7" s="196">
        <v>0</v>
      </c>
      <c r="AN7" s="196">
        <v>0</v>
      </c>
      <c r="AO7" s="196">
        <v>33.75</v>
      </c>
      <c r="AP7" s="196">
        <v>0</v>
      </c>
      <c r="AQ7" s="196">
        <v>0</v>
      </c>
      <c r="AR7" s="196">
        <v>6.93</v>
      </c>
      <c r="AS7" s="196">
        <v>0</v>
      </c>
      <c r="AT7" s="196">
        <v>22.41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0.8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0</v>
      </c>
      <c r="J8" s="196">
        <v>1.1100000000000001</v>
      </c>
      <c r="K8" s="196">
        <v>78.47</v>
      </c>
      <c r="L8" s="196">
        <v>21.29</v>
      </c>
      <c r="M8" s="196">
        <v>0</v>
      </c>
      <c r="N8" s="196">
        <v>1.1499999999999999</v>
      </c>
      <c r="O8" s="196">
        <v>0.96</v>
      </c>
      <c r="P8" s="196">
        <v>2.62</v>
      </c>
      <c r="Q8" s="196">
        <v>2.65</v>
      </c>
      <c r="R8" s="196">
        <v>4.9400000000000004</v>
      </c>
      <c r="S8" s="196">
        <v>2.85</v>
      </c>
      <c r="T8" s="196">
        <v>0</v>
      </c>
      <c r="U8" s="196">
        <v>12.57</v>
      </c>
      <c r="V8" s="196">
        <v>2.38</v>
      </c>
      <c r="W8" s="196">
        <v>3.07</v>
      </c>
      <c r="X8" s="196">
        <v>17.97</v>
      </c>
      <c r="Y8" s="196">
        <v>0</v>
      </c>
      <c r="Z8" s="196">
        <v>36.049999999999997</v>
      </c>
      <c r="AA8" s="196">
        <v>11.37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9.4</v>
      </c>
      <c r="AL8" s="196">
        <v>0</v>
      </c>
      <c r="AM8" s="196">
        <v>0</v>
      </c>
      <c r="AN8" s="196">
        <v>0</v>
      </c>
      <c r="AO8" s="196">
        <v>33.75</v>
      </c>
      <c r="AP8" s="196">
        <v>0</v>
      </c>
      <c r="AQ8" s="196">
        <v>0</v>
      </c>
      <c r="AR8" s="196">
        <v>6.93</v>
      </c>
      <c r="AS8" s="196">
        <v>0</v>
      </c>
      <c r="AT8" s="196">
        <v>22.41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0.8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0</v>
      </c>
      <c r="J9" s="196">
        <v>1.1100000000000001</v>
      </c>
      <c r="K9" s="196">
        <v>78.47</v>
      </c>
      <c r="L9" s="196">
        <v>21.29</v>
      </c>
      <c r="M9" s="196">
        <v>0</v>
      </c>
      <c r="N9" s="196">
        <v>1.1499999999999999</v>
      </c>
      <c r="O9" s="196">
        <v>0.96</v>
      </c>
      <c r="P9" s="196">
        <v>2.62</v>
      </c>
      <c r="Q9" s="196">
        <v>2.65</v>
      </c>
      <c r="R9" s="196">
        <v>4.9400000000000004</v>
      </c>
      <c r="S9" s="196">
        <v>2.85</v>
      </c>
      <c r="T9" s="196">
        <v>0</v>
      </c>
      <c r="U9" s="196">
        <v>12.57</v>
      </c>
      <c r="V9" s="196">
        <v>2.38</v>
      </c>
      <c r="W9" s="196">
        <v>3.07</v>
      </c>
      <c r="X9" s="196">
        <v>17.97</v>
      </c>
      <c r="Y9" s="196">
        <v>0</v>
      </c>
      <c r="Z9" s="196">
        <v>36.049999999999997</v>
      </c>
      <c r="AA9" s="196">
        <v>11.37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9.4</v>
      </c>
      <c r="AL9" s="196">
        <v>0</v>
      </c>
      <c r="AM9" s="196">
        <v>0</v>
      </c>
      <c r="AN9" s="196">
        <v>0</v>
      </c>
      <c r="AO9" s="196">
        <v>33.75</v>
      </c>
      <c r="AP9" s="196">
        <v>0</v>
      </c>
      <c r="AQ9" s="196">
        <v>0</v>
      </c>
      <c r="AR9" s="196">
        <v>6.93</v>
      </c>
      <c r="AS9" s="196">
        <v>0</v>
      </c>
      <c r="AT9" s="196">
        <v>22.41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0.8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0</v>
      </c>
      <c r="J10" s="196">
        <v>1.1100000000000001</v>
      </c>
      <c r="K10" s="196">
        <v>78.47</v>
      </c>
      <c r="L10" s="196">
        <v>21.29</v>
      </c>
      <c r="M10" s="196">
        <v>0</v>
      </c>
      <c r="N10" s="196">
        <v>1.1499999999999999</v>
      </c>
      <c r="O10" s="196">
        <v>0.96</v>
      </c>
      <c r="P10" s="196">
        <v>2.62</v>
      </c>
      <c r="Q10" s="196">
        <v>2.65</v>
      </c>
      <c r="R10" s="196">
        <v>4.9400000000000004</v>
      </c>
      <c r="S10" s="196">
        <v>2.85</v>
      </c>
      <c r="T10" s="196">
        <v>0</v>
      </c>
      <c r="U10" s="196">
        <v>12.57</v>
      </c>
      <c r="V10" s="196">
        <v>2.38</v>
      </c>
      <c r="W10" s="196">
        <v>3.07</v>
      </c>
      <c r="X10" s="196">
        <v>17.97</v>
      </c>
      <c r="Y10" s="196">
        <v>0</v>
      </c>
      <c r="Z10" s="196">
        <v>36.049999999999997</v>
      </c>
      <c r="AA10" s="196">
        <v>11.37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9.4</v>
      </c>
      <c r="AL10" s="196">
        <v>0</v>
      </c>
      <c r="AM10" s="196">
        <v>0</v>
      </c>
      <c r="AN10" s="196">
        <v>0</v>
      </c>
      <c r="AO10" s="196">
        <v>33.75</v>
      </c>
      <c r="AP10" s="196">
        <v>0</v>
      </c>
      <c r="AQ10" s="196">
        <v>0</v>
      </c>
      <c r="AR10" s="196">
        <v>6.93</v>
      </c>
      <c r="AS10" s="196">
        <v>0</v>
      </c>
      <c r="AT10" s="196">
        <v>22.41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0.8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0</v>
      </c>
      <c r="J11" s="196">
        <v>1.1100000000000001</v>
      </c>
      <c r="K11" s="196">
        <v>78.47</v>
      </c>
      <c r="L11" s="196">
        <v>21.29</v>
      </c>
      <c r="M11" s="196">
        <v>0</v>
      </c>
      <c r="N11" s="196">
        <v>1.1499999999999999</v>
      </c>
      <c r="O11" s="196">
        <v>0.96</v>
      </c>
      <c r="P11" s="196">
        <v>2.62</v>
      </c>
      <c r="Q11" s="196">
        <v>2.65</v>
      </c>
      <c r="R11" s="196">
        <v>4.9400000000000004</v>
      </c>
      <c r="S11" s="196">
        <v>2.85</v>
      </c>
      <c r="T11" s="196">
        <v>0</v>
      </c>
      <c r="U11" s="196">
        <v>12.57</v>
      </c>
      <c r="V11" s="196">
        <v>2.38</v>
      </c>
      <c r="W11" s="196">
        <v>3.07</v>
      </c>
      <c r="X11" s="196">
        <v>17.97</v>
      </c>
      <c r="Y11" s="196">
        <v>0</v>
      </c>
      <c r="Z11" s="196">
        <v>36.049999999999997</v>
      </c>
      <c r="AA11" s="196">
        <v>11.37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9.4</v>
      </c>
      <c r="AL11" s="196">
        <v>0</v>
      </c>
      <c r="AM11" s="196">
        <v>0</v>
      </c>
      <c r="AN11" s="196">
        <v>0</v>
      </c>
      <c r="AO11" s="196">
        <v>33.75</v>
      </c>
      <c r="AP11" s="196">
        <v>0</v>
      </c>
      <c r="AQ11" s="196">
        <v>0</v>
      </c>
      <c r="AR11" s="196">
        <v>6.93</v>
      </c>
      <c r="AS11" s="196">
        <v>0</v>
      </c>
      <c r="AT11" s="196">
        <v>22.41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0.8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0</v>
      </c>
      <c r="J12" s="196">
        <v>1.1100000000000001</v>
      </c>
      <c r="K12" s="196">
        <v>78.47</v>
      </c>
      <c r="L12" s="196">
        <v>21.29</v>
      </c>
      <c r="M12" s="196">
        <v>0</v>
      </c>
      <c r="N12" s="196">
        <v>1.1499999999999999</v>
      </c>
      <c r="O12" s="196">
        <v>0.96</v>
      </c>
      <c r="P12" s="196">
        <v>2.62</v>
      </c>
      <c r="Q12" s="196">
        <v>2.65</v>
      </c>
      <c r="R12" s="196">
        <v>4.9400000000000004</v>
      </c>
      <c r="S12" s="196">
        <v>2.85</v>
      </c>
      <c r="T12" s="196">
        <v>0</v>
      </c>
      <c r="U12" s="196">
        <v>12.57</v>
      </c>
      <c r="V12" s="196">
        <v>2.38</v>
      </c>
      <c r="W12" s="196">
        <v>3.07</v>
      </c>
      <c r="X12" s="196">
        <v>17.97</v>
      </c>
      <c r="Y12" s="196">
        <v>0</v>
      </c>
      <c r="Z12" s="196">
        <v>36.049999999999997</v>
      </c>
      <c r="AA12" s="196">
        <v>11.37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9.4</v>
      </c>
      <c r="AL12" s="196">
        <v>0</v>
      </c>
      <c r="AM12" s="196">
        <v>0</v>
      </c>
      <c r="AN12" s="196">
        <v>0</v>
      </c>
      <c r="AO12" s="196">
        <v>33.75</v>
      </c>
      <c r="AP12" s="196">
        <v>0</v>
      </c>
      <c r="AQ12" s="196">
        <v>0</v>
      </c>
      <c r="AR12" s="196">
        <v>6.93</v>
      </c>
      <c r="AS12" s="196">
        <v>0</v>
      </c>
      <c r="AT12" s="196">
        <v>22.41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0.8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0</v>
      </c>
      <c r="J13" s="196">
        <v>1.1100000000000001</v>
      </c>
      <c r="K13" s="196">
        <v>78.47</v>
      </c>
      <c r="L13" s="196">
        <v>21.29</v>
      </c>
      <c r="M13" s="196">
        <v>0</v>
      </c>
      <c r="N13" s="196">
        <v>1.1499999999999999</v>
      </c>
      <c r="O13" s="196">
        <v>0.96</v>
      </c>
      <c r="P13" s="196">
        <v>2.62</v>
      </c>
      <c r="Q13" s="196">
        <v>2.65</v>
      </c>
      <c r="R13" s="196">
        <v>4.9400000000000004</v>
      </c>
      <c r="S13" s="196">
        <v>2.85</v>
      </c>
      <c r="T13" s="196">
        <v>0</v>
      </c>
      <c r="U13" s="196">
        <v>12.57</v>
      </c>
      <c r="V13" s="196">
        <v>2.38</v>
      </c>
      <c r="W13" s="196">
        <v>3.07</v>
      </c>
      <c r="X13" s="196">
        <v>17.97</v>
      </c>
      <c r="Y13" s="196">
        <v>0</v>
      </c>
      <c r="Z13" s="196">
        <v>36.049999999999997</v>
      </c>
      <c r="AA13" s="196">
        <v>11.37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9.4</v>
      </c>
      <c r="AL13" s="196">
        <v>0</v>
      </c>
      <c r="AM13" s="196">
        <v>0</v>
      </c>
      <c r="AN13" s="196">
        <v>0</v>
      </c>
      <c r="AO13" s="196">
        <v>29.25</v>
      </c>
      <c r="AP13" s="196">
        <v>0</v>
      </c>
      <c r="AQ13" s="196">
        <v>0</v>
      </c>
      <c r="AR13" s="196">
        <v>6.93</v>
      </c>
      <c r="AS13" s="196">
        <v>0</v>
      </c>
      <c r="AT13" s="196">
        <v>22.41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0.8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0</v>
      </c>
      <c r="J14" s="196">
        <v>1.1100000000000001</v>
      </c>
      <c r="K14" s="196">
        <v>78.47</v>
      </c>
      <c r="L14" s="196">
        <v>21.29</v>
      </c>
      <c r="M14" s="196">
        <v>0</v>
      </c>
      <c r="N14" s="196">
        <v>1.1499999999999999</v>
      </c>
      <c r="O14" s="196">
        <v>0.96</v>
      </c>
      <c r="P14" s="196">
        <v>2.62</v>
      </c>
      <c r="Q14" s="196">
        <v>2.65</v>
      </c>
      <c r="R14" s="196">
        <v>4.9400000000000004</v>
      </c>
      <c r="S14" s="196">
        <v>2.85</v>
      </c>
      <c r="T14" s="196">
        <v>0</v>
      </c>
      <c r="U14" s="196">
        <v>12.57</v>
      </c>
      <c r="V14" s="196">
        <v>2.38</v>
      </c>
      <c r="W14" s="196">
        <v>3.07</v>
      </c>
      <c r="X14" s="196">
        <v>17.97</v>
      </c>
      <c r="Y14" s="196">
        <v>0</v>
      </c>
      <c r="Z14" s="196">
        <v>36.049999999999997</v>
      </c>
      <c r="AA14" s="196">
        <v>11.37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9.4</v>
      </c>
      <c r="AL14" s="196">
        <v>0</v>
      </c>
      <c r="AM14" s="196">
        <v>0</v>
      </c>
      <c r="AN14" s="196">
        <v>0</v>
      </c>
      <c r="AO14" s="196">
        <v>29.25</v>
      </c>
      <c r="AP14" s="196">
        <v>0</v>
      </c>
      <c r="AQ14" s="196">
        <v>0</v>
      </c>
      <c r="AR14" s="196">
        <v>6.93</v>
      </c>
      <c r="AS14" s="196">
        <v>0</v>
      </c>
      <c r="AT14" s="196">
        <v>22.41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0.8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0</v>
      </c>
      <c r="J15" s="196">
        <v>1.1100000000000001</v>
      </c>
      <c r="K15" s="196">
        <v>78.47</v>
      </c>
      <c r="L15" s="196">
        <v>21.29</v>
      </c>
      <c r="M15" s="196">
        <v>0</v>
      </c>
      <c r="N15" s="196">
        <v>1.1499999999999999</v>
      </c>
      <c r="O15" s="196">
        <v>0.96</v>
      </c>
      <c r="P15" s="196">
        <v>2.62</v>
      </c>
      <c r="Q15" s="196">
        <v>2.65</v>
      </c>
      <c r="R15" s="196">
        <v>4.9400000000000004</v>
      </c>
      <c r="S15" s="196">
        <v>2.85</v>
      </c>
      <c r="T15" s="196">
        <v>0</v>
      </c>
      <c r="U15" s="196">
        <v>12.57</v>
      </c>
      <c r="V15" s="196">
        <v>2.38</v>
      </c>
      <c r="W15" s="196">
        <v>3.07</v>
      </c>
      <c r="X15" s="196">
        <v>17.97</v>
      </c>
      <c r="Y15" s="196">
        <v>0</v>
      </c>
      <c r="Z15" s="196">
        <v>36.049999999999997</v>
      </c>
      <c r="AA15" s="196">
        <v>11.37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40.18</v>
      </c>
      <c r="AH15" s="196">
        <v>3.21</v>
      </c>
      <c r="AI15" s="196">
        <v>10.45</v>
      </c>
      <c r="AJ15" s="196">
        <v>0</v>
      </c>
      <c r="AK15" s="196">
        <v>9.4</v>
      </c>
      <c r="AL15" s="196">
        <v>0</v>
      </c>
      <c r="AM15" s="196">
        <v>0</v>
      </c>
      <c r="AN15" s="196">
        <v>0</v>
      </c>
      <c r="AO15" s="196">
        <v>29.25</v>
      </c>
      <c r="AP15" s="196">
        <v>0</v>
      </c>
      <c r="AQ15" s="196">
        <v>0</v>
      </c>
      <c r="AR15" s="196">
        <v>6.93</v>
      </c>
      <c r="AS15" s="196">
        <v>0</v>
      </c>
      <c r="AT15" s="196">
        <v>22.41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0.8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0</v>
      </c>
      <c r="J16" s="196">
        <v>1.1100000000000001</v>
      </c>
      <c r="K16" s="196">
        <v>78.47</v>
      </c>
      <c r="L16" s="196">
        <v>21.29</v>
      </c>
      <c r="M16" s="196">
        <v>0</v>
      </c>
      <c r="N16" s="196">
        <v>1.1499999999999999</v>
      </c>
      <c r="O16" s="196">
        <v>0.96</v>
      </c>
      <c r="P16" s="196">
        <v>2.62</v>
      </c>
      <c r="Q16" s="196">
        <v>2.65</v>
      </c>
      <c r="R16" s="196">
        <v>4.9400000000000004</v>
      </c>
      <c r="S16" s="196">
        <v>2.85</v>
      </c>
      <c r="T16" s="196">
        <v>0</v>
      </c>
      <c r="U16" s="196">
        <v>12.57</v>
      </c>
      <c r="V16" s="196">
        <v>2.38</v>
      </c>
      <c r="W16" s="196">
        <v>3.07</v>
      </c>
      <c r="X16" s="196">
        <v>17.97</v>
      </c>
      <c r="Y16" s="196">
        <v>0</v>
      </c>
      <c r="Z16" s="196">
        <v>36.049999999999997</v>
      </c>
      <c r="AA16" s="196">
        <v>11.37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36.96</v>
      </c>
      <c r="AH16" s="196">
        <v>6.43</v>
      </c>
      <c r="AI16" s="196">
        <v>10.45</v>
      </c>
      <c r="AJ16" s="196">
        <v>0</v>
      </c>
      <c r="AK16" s="196">
        <v>9.4</v>
      </c>
      <c r="AL16" s="196">
        <v>0</v>
      </c>
      <c r="AM16" s="196">
        <v>0</v>
      </c>
      <c r="AN16" s="196">
        <v>0</v>
      </c>
      <c r="AO16" s="196">
        <v>29.25</v>
      </c>
      <c r="AP16" s="196">
        <v>0</v>
      </c>
      <c r="AQ16" s="196">
        <v>0</v>
      </c>
      <c r="AR16" s="196">
        <v>6.93</v>
      </c>
      <c r="AS16" s="196">
        <v>0</v>
      </c>
      <c r="AT16" s="196">
        <v>22.41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0.8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0</v>
      </c>
      <c r="J17" s="196">
        <v>1.1100000000000001</v>
      </c>
      <c r="K17" s="196">
        <v>78.47</v>
      </c>
      <c r="L17" s="196">
        <v>21.29</v>
      </c>
      <c r="M17" s="196">
        <v>0</v>
      </c>
      <c r="N17" s="196">
        <v>1.1499999999999999</v>
      </c>
      <c r="O17" s="196">
        <v>0.96</v>
      </c>
      <c r="P17" s="196">
        <v>2.62</v>
      </c>
      <c r="Q17" s="196">
        <v>2.65</v>
      </c>
      <c r="R17" s="196">
        <v>4.9400000000000004</v>
      </c>
      <c r="S17" s="196">
        <v>2.85</v>
      </c>
      <c r="T17" s="196">
        <v>0</v>
      </c>
      <c r="U17" s="196">
        <v>12.57</v>
      </c>
      <c r="V17" s="196">
        <v>2.38</v>
      </c>
      <c r="W17" s="196">
        <v>3.07</v>
      </c>
      <c r="X17" s="196">
        <v>17.97</v>
      </c>
      <c r="Y17" s="196">
        <v>0</v>
      </c>
      <c r="Z17" s="196">
        <v>36.049999999999997</v>
      </c>
      <c r="AA17" s="196">
        <v>11.37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36.96</v>
      </c>
      <c r="AH17" s="196">
        <v>6.43</v>
      </c>
      <c r="AI17" s="196">
        <v>10.45</v>
      </c>
      <c r="AJ17" s="196">
        <v>0</v>
      </c>
      <c r="AK17" s="196">
        <v>9.4</v>
      </c>
      <c r="AL17" s="196">
        <v>0</v>
      </c>
      <c r="AM17" s="196">
        <v>0</v>
      </c>
      <c r="AN17" s="196">
        <v>0</v>
      </c>
      <c r="AO17" s="196">
        <v>29.25</v>
      </c>
      <c r="AP17" s="196">
        <v>0</v>
      </c>
      <c r="AQ17" s="196">
        <v>0</v>
      </c>
      <c r="AR17" s="196">
        <v>6.93</v>
      </c>
      <c r="AS17" s="196">
        <v>0</v>
      </c>
      <c r="AT17" s="196">
        <v>22.41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0.8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0</v>
      </c>
      <c r="J18" s="196">
        <v>1.1100000000000001</v>
      </c>
      <c r="K18" s="196">
        <v>78.47</v>
      </c>
      <c r="L18" s="196">
        <v>21.29</v>
      </c>
      <c r="M18" s="196">
        <v>0</v>
      </c>
      <c r="N18" s="196">
        <v>1.1499999999999999</v>
      </c>
      <c r="O18" s="196">
        <v>0.96</v>
      </c>
      <c r="P18" s="196">
        <v>2.62</v>
      </c>
      <c r="Q18" s="196">
        <v>2.65</v>
      </c>
      <c r="R18" s="196">
        <v>4.9400000000000004</v>
      </c>
      <c r="S18" s="196">
        <v>2.85</v>
      </c>
      <c r="T18" s="196">
        <v>0</v>
      </c>
      <c r="U18" s="196">
        <v>12.57</v>
      </c>
      <c r="V18" s="196">
        <v>2.38</v>
      </c>
      <c r="W18" s="196">
        <v>3.07</v>
      </c>
      <c r="X18" s="196">
        <v>17.97</v>
      </c>
      <c r="Y18" s="196">
        <v>0</v>
      </c>
      <c r="Z18" s="196">
        <v>36.049999999999997</v>
      </c>
      <c r="AA18" s="196">
        <v>11.37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36.96</v>
      </c>
      <c r="AH18" s="196">
        <v>6.43</v>
      </c>
      <c r="AI18" s="196">
        <v>10.45</v>
      </c>
      <c r="AJ18" s="196">
        <v>0</v>
      </c>
      <c r="AK18" s="196">
        <v>9.4</v>
      </c>
      <c r="AL18" s="196">
        <v>0</v>
      </c>
      <c r="AM18" s="196">
        <v>0</v>
      </c>
      <c r="AN18" s="196">
        <v>0</v>
      </c>
      <c r="AO18" s="196">
        <v>29.25</v>
      </c>
      <c r="AP18" s="196">
        <v>0</v>
      </c>
      <c r="AQ18" s="196">
        <v>0</v>
      </c>
      <c r="AR18" s="196">
        <v>6.93</v>
      </c>
      <c r="AS18" s="196">
        <v>0</v>
      </c>
      <c r="AT18" s="196">
        <v>22.41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0.8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0</v>
      </c>
      <c r="J19" s="196">
        <v>1.1100000000000001</v>
      </c>
      <c r="K19" s="196">
        <v>78.47</v>
      </c>
      <c r="L19" s="196">
        <v>21.29</v>
      </c>
      <c r="M19" s="196">
        <v>0</v>
      </c>
      <c r="N19" s="196">
        <v>1.1499999999999999</v>
      </c>
      <c r="O19" s="196">
        <v>0.96</v>
      </c>
      <c r="P19" s="196">
        <v>2.62</v>
      </c>
      <c r="Q19" s="196">
        <v>2.65</v>
      </c>
      <c r="R19" s="196">
        <v>4.9400000000000004</v>
      </c>
      <c r="S19" s="196">
        <v>2.85</v>
      </c>
      <c r="T19" s="196">
        <v>0</v>
      </c>
      <c r="U19" s="196">
        <v>12.57</v>
      </c>
      <c r="V19" s="196">
        <v>2.38</v>
      </c>
      <c r="W19" s="196">
        <v>3.07</v>
      </c>
      <c r="X19" s="196">
        <v>17.97</v>
      </c>
      <c r="Y19" s="196">
        <v>0</v>
      </c>
      <c r="Z19" s="196">
        <v>36.049999999999997</v>
      </c>
      <c r="AA19" s="196">
        <v>11.37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30.53</v>
      </c>
      <c r="AH19" s="196">
        <v>12.86</v>
      </c>
      <c r="AI19" s="196">
        <v>10.45</v>
      </c>
      <c r="AJ19" s="196">
        <v>0</v>
      </c>
      <c r="AK19" s="196">
        <v>9.4</v>
      </c>
      <c r="AL19" s="196">
        <v>0</v>
      </c>
      <c r="AM19" s="196">
        <v>0</v>
      </c>
      <c r="AN19" s="196">
        <v>0</v>
      </c>
      <c r="AO19" s="196">
        <v>29.25</v>
      </c>
      <c r="AP19" s="196">
        <v>0</v>
      </c>
      <c r="AQ19" s="196">
        <v>0</v>
      </c>
      <c r="AR19" s="196">
        <v>6.93</v>
      </c>
      <c r="AS19" s="196">
        <v>0</v>
      </c>
      <c r="AT19" s="196">
        <v>22.41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0.8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0</v>
      </c>
      <c r="J20" s="196">
        <v>1.1100000000000001</v>
      </c>
      <c r="K20" s="196">
        <v>78.47</v>
      </c>
      <c r="L20" s="196">
        <v>21.29</v>
      </c>
      <c r="M20" s="196">
        <v>0</v>
      </c>
      <c r="N20" s="196">
        <v>1.1499999999999999</v>
      </c>
      <c r="O20" s="196">
        <v>0.96</v>
      </c>
      <c r="P20" s="196">
        <v>2.62</v>
      </c>
      <c r="Q20" s="196">
        <v>2.65</v>
      </c>
      <c r="R20" s="196">
        <v>4.9400000000000004</v>
      </c>
      <c r="S20" s="196">
        <v>2.85</v>
      </c>
      <c r="T20" s="196">
        <v>0</v>
      </c>
      <c r="U20" s="196">
        <v>12.57</v>
      </c>
      <c r="V20" s="196">
        <v>2.38</v>
      </c>
      <c r="W20" s="196">
        <v>3.07</v>
      </c>
      <c r="X20" s="196">
        <v>17.97</v>
      </c>
      <c r="Y20" s="196">
        <v>0</v>
      </c>
      <c r="Z20" s="196">
        <v>36.049999999999997</v>
      </c>
      <c r="AA20" s="196">
        <v>11.37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30.53</v>
      </c>
      <c r="AH20" s="196">
        <v>12.16</v>
      </c>
      <c r="AI20" s="196">
        <v>10.45</v>
      </c>
      <c r="AJ20" s="196">
        <v>0</v>
      </c>
      <c r="AK20" s="196">
        <v>9.4</v>
      </c>
      <c r="AL20" s="196">
        <v>0</v>
      </c>
      <c r="AM20" s="196">
        <v>0</v>
      </c>
      <c r="AN20" s="196">
        <v>0</v>
      </c>
      <c r="AO20" s="196">
        <v>29.25</v>
      </c>
      <c r="AP20" s="196">
        <v>0</v>
      </c>
      <c r="AQ20" s="196">
        <v>0</v>
      </c>
      <c r="AR20" s="196">
        <v>6.93</v>
      </c>
      <c r="AS20" s="196">
        <v>0</v>
      </c>
      <c r="AT20" s="196">
        <v>22.41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0.8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0</v>
      </c>
      <c r="J21" s="196">
        <v>1.1100000000000001</v>
      </c>
      <c r="K21" s="196">
        <v>78.47</v>
      </c>
      <c r="L21" s="196">
        <v>21.29</v>
      </c>
      <c r="M21" s="196">
        <v>0</v>
      </c>
      <c r="N21" s="196">
        <v>1.57</v>
      </c>
      <c r="O21" s="196">
        <v>0.96</v>
      </c>
      <c r="P21" s="196">
        <v>2.78</v>
      </c>
      <c r="Q21" s="196">
        <v>2.65</v>
      </c>
      <c r="R21" s="196">
        <v>4.9400000000000004</v>
      </c>
      <c r="S21" s="196">
        <v>2.85</v>
      </c>
      <c r="T21" s="196">
        <v>0</v>
      </c>
      <c r="U21" s="196">
        <v>12.57</v>
      </c>
      <c r="V21" s="196">
        <v>2.38</v>
      </c>
      <c r="W21" s="196">
        <v>3.07</v>
      </c>
      <c r="X21" s="196">
        <v>19.28</v>
      </c>
      <c r="Y21" s="196">
        <v>0</v>
      </c>
      <c r="Z21" s="196">
        <v>36.049999999999997</v>
      </c>
      <c r="AA21" s="196">
        <v>11.37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9.4</v>
      </c>
      <c r="AL21" s="196">
        <v>0</v>
      </c>
      <c r="AM21" s="196">
        <v>0</v>
      </c>
      <c r="AN21" s="196">
        <v>0</v>
      </c>
      <c r="AO21" s="196">
        <v>29.25</v>
      </c>
      <c r="AP21" s="196">
        <v>0</v>
      </c>
      <c r="AQ21" s="196">
        <v>0</v>
      </c>
      <c r="AR21" s="196">
        <v>6.93</v>
      </c>
      <c r="AS21" s="196">
        <v>0</v>
      </c>
      <c r="AT21" s="196">
        <v>22.41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0.8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0</v>
      </c>
      <c r="J22" s="196">
        <v>1.1100000000000001</v>
      </c>
      <c r="K22" s="196">
        <v>78.47</v>
      </c>
      <c r="L22" s="196">
        <v>21.29</v>
      </c>
      <c r="M22" s="196">
        <v>0</v>
      </c>
      <c r="N22" s="196">
        <v>1.1499999999999999</v>
      </c>
      <c r="O22" s="196">
        <v>0.96</v>
      </c>
      <c r="P22" s="196">
        <v>2.62</v>
      </c>
      <c r="Q22" s="196">
        <v>2.65</v>
      </c>
      <c r="R22" s="196">
        <v>4.9400000000000004</v>
      </c>
      <c r="S22" s="196">
        <v>2.85</v>
      </c>
      <c r="T22" s="196">
        <v>0</v>
      </c>
      <c r="U22" s="196">
        <v>12.57</v>
      </c>
      <c r="V22" s="196">
        <v>2.38</v>
      </c>
      <c r="W22" s="196">
        <v>3.07</v>
      </c>
      <c r="X22" s="196">
        <v>18.23</v>
      </c>
      <c r="Y22" s="196">
        <v>0</v>
      </c>
      <c r="Z22" s="196">
        <v>36.049999999999997</v>
      </c>
      <c r="AA22" s="196">
        <v>11.37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9.4</v>
      </c>
      <c r="AL22" s="196">
        <v>0</v>
      </c>
      <c r="AM22" s="196">
        <v>0</v>
      </c>
      <c r="AN22" s="196">
        <v>0</v>
      </c>
      <c r="AO22" s="196">
        <v>29.25</v>
      </c>
      <c r="AP22" s="196">
        <v>0</v>
      </c>
      <c r="AQ22" s="196">
        <v>0</v>
      </c>
      <c r="AR22" s="196">
        <v>6.93</v>
      </c>
      <c r="AS22" s="196">
        <v>0</v>
      </c>
      <c r="AT22" s="196">
        <v>22.41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0.8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0</v>
      </c>
      <c r="J23" s="196">
        <v>1.1100000000000001</v>
      </c>
      <c r="K23" s="196">
        <v>78.47</v>
      </c>
      <c r="L23" s="196">
        <v>21.29</v>
      </c>
      <c r="M23" s="196">
        <v>0</v>
      </c>
      <c r="N23" s="196">
        <v>1.1499999999999999</v>
      </c>
      <c r="O23" s="196">
        <v>0.96</v>
      </c>
      <c r="P23" s="196">
        <v>2.62</v>
      </c>
      <c r="Q23" s="196">
        <v>2.65</v>
      </c>
      <c r="R23" s="196">
        <v>5</v>
      </c>
      <c r="S23" s="196">
        <v>2.85</v>
      </c>
      <c r="T23" s="196">
        <v>0</v>
      </c>
      <c r="U23" s="196">
        <v>12.57</v>
      </c>
      <c r="V23" s="196">
        <v>2.38</v>
      </c>
      <c r="W23" s="196">
        <v>3.07</v>
      </c>
      <c r="X23" s="196">
        <v>18.23</v>
      </c>
      <c r="Y23" s="196">
        <v>0</v>
      </c>
      <c r="Z23" s="196">
        <v>37.44</v>
      </c>
      <c r="AA23" s="196">
        <v>11.37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9.4</v>
      </c>
      <c r="AL23" s="196">
        <v>0</v>
      </c>
      <c r="AM23" s="196">
        <v>0</v>
      </c>
      <c r="AN23" s="196">
        <v>0</v>
      </c>
      <c r="AO23" s="196">
        <v>29.25</v>
      </c>
      <c r="AP23" s="196">
        <v>0</v>
      </c>
      <c r="AQ23" s="196">
        <v>0</v>
      </c>
      <c r="AR23" s="196">
        <v>6.93</v>
      </c>
      <c r="AS23" s="196">
        <v>0</v>
      </c>
      <c r="AT23" s="196">
        <v>22.41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0.8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0</v>
      </c>
      <c r="J24" s="196">
        <v>1.1100000000000001</v>
      </c>
      <c r="K24" s="196">
        <v>78.47</v>
      </c>
      <c r="L24" s="196">
        <v>21.36</v>
      </c>
      <c r="M24" s="196">
        <v>0</v>
      </c>
      <c r="N24" s="196">
        <v>1.1499999999999999</v>
      </c>
      <c r="O24" s="196">
        <v>0.96</v>
      </c>
      <c r="P24" s="196">
        <v>2.62</v>
      </c>
      <c r="Q24" s="196">
        <v>2.65</v>
      </c>
      <c r="R24" s="196">
        <v>5</v>
      </c>
      <c r="S24" s="196">
        <v>2.85</v>
      </c>
      <c r="T24" s="196">
        <v>0</v>
      </c>
      <c r="U24" s="196">
        <v>12.57</v>
      </c>
      <c r="V24" s="196">
        <v>2.38</v>
      </c>
      <c r="W24" s="196">
        <v>0.37</v>
      </c>
      <c r="X24" s="196">
        <v>2.25</v>
      </c>
      <c r="Y24" s="196">
        <v>0</v>
      </c>
      <c r="Z24" s="196">
        <v>37.94</v>
      </c>
      <c r="AA24" s="196">
        <v>11.37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9.4</v>
      </c>
      <c r="AL24" s="196">
        <v>0</v>
      </c>
      <c r="AM24" s="196">
        <v>0</v>
      </c>
      <c r="AN24" s="196">
        <v>0</v>
      </c>
      <c r="AO24" s="196">
        <v>29.25</v>
      </c>
      <c r="AP24" s="196">
        <v>0</v>
      </c>
      <c r="AQ24" s="196">
        <v>0</v>
      </c>
      <c r="AR24" s="196">
        <v>6.93</v>
      </c>
      <c r="AS24" s="196">
        <v>0</v>
      </c>
      <c r="AT24" s="196">
        <v>22.41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0.8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0</v>
      </c>
      <c r="J25" s="196">
        <v>1.1100000000000001</v>
      </c>
      <c r="K25" s="196">
        <v>78.47</v>
      </c>
      <c r="L25" s="196">
        <v>21.36</v>
      </c>
      <c r="M25" s="196">
        <v>0</v>
      </c>
      <c r="N25" s="196">
        <v>1.1499999999999999</v>
      </c>
      <c r="O25" s="196">
        <v>0.96</v>
      </c>
      <c r="P25" s="196">
        <v>2.62</v>
      </c>
      <c r="Q25" s="196">
        <v>2.65</v>
      </c>
      <c r="R25" s="196">
        <v>5</v>
      </c>
      <c r="S25" s="196">
        <v>2.85</v>
      </c>
      <c r="T25" s="196">
        <v>0</v>
      </c>
      <c r="U25" s="196">
        <v>12.57</v>
      </c>
      <c r="V25" s="196">
        <v>2.38</v>
      </c>
      <c r="W25" s="196">
        <v>0.34</v>
      </c>
      <c r="X25" s="196">
        <v>1.42</v>
      </c>
      <c r="Y25" s="196">
        <v>0</v>
      </c>
      <c r="Z25" s="196">
        <v>2.69</v>
      </c>
      <c r="AA25" s="196">
        <v>11.37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9.4</v>
      </c>
      <c r="AL25" s="196">
        <v>0</v>
      </c>
      <c r="AM25" s="196">
        <v>0</v>
      </c>
      <c r="AN25" s="196">
        <v>0</v>
      </c>
      <c r="AO25" s="196">
        <v>29.25</v>
      </c>
      <c r="AP25" s="196">
        <v>0</v>
      </c>
      <c r="AQ25" s="196">
        <v>0</v>
      </c>
      <c r="AR25" s="196">
        <v>6.93</v>
      </c>
      <c r="AS25" s="196">
        <v>0</v>
      </c>
      <c r="AT25" s="196">
        <v>22.41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0.8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0</v>
      </c>
      <c r="J26" s="196">
        <v>1.1100000000000001</v>
      </c>
      <c r="K26" s="196">
        <v>78.62</v>
      </c>
      <c r="L26" s="196">
        <v>21.36</v>
      </c>
      <c r="M26" s="196">
        <v>0</v>
      </c>
      <c r="N26" s="196">
        <v>1.1499999999999999</v>
      </c>
      <c r="O26" s="196">
        <v>0.96</v>
      </c>
      <c r="P26" s="196">
        <v>2.62</v>
      </c>
      <c r="Q26" s="196">
        <v>2.65</v>
      </c>
      <c r="R26" s="196">
        <v>0.86</v>
      </c>
      <c r="S26" s="196">
        <v>2.85</v>
      </c>
      <c r="T26" s="196">
        <v>0</v>
      </c>
      <c r="U26" s="196">
        <v>12.57</v>
      </c>
      <c r="V26" s="196">
        <v>0.2</v>
      </c>
      <c r="W26" s="196">
        <v>0.34</v>
      </c>
      <c r="X26" s="196">
        <v>1.42</v>
      </c>
      <c r="Y26" s="196">
        <v>0</v>
      </c>
      <c r="Z26" s="196">
        <v>2.69</v>
      </c>
      <c r="AA26" s="196">
        <v>0.87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9.4</v>
      </c>
      <c r="AL26" s="196">
        <v>0</v>
      </c>
      <c r="AM26" s="196">
        <v>0</v>
      </c>
      <c r="AN26" s="196">
        <v>0</v>
      </c>
      <c r="AO26" s="196">
        <v>29.25</v>
      </c>
      <c r="AP26" s="196">
        <v>0</v>
      </c>
      <c r="AQ26" s="196">
        <v>0</v>
      </c>
      <c r="AR26" s="196">
        <v>6.93</v>
      </c>
      <c r="AS26" s="196">
        <v>0</v>
      </c>
      <c r="AT26" s="196">
        <v>22.41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0.8</v>
      </c>
      <c r="E27" s="196">
        <v>0</v>
      </c>
      <c r="F27" s="196">
        <v>0</v>
      </c>
      <c r="G27" s="196">
        <v>18.100000000000001</v>
      </c>
      <c r="H27" s="196">
        <v>0</v>
      </c>
      <c r="I27" s="196">
        <v>0</v>
      </c>
      <c r="J27" s="196">
        <v>1.1100000000000001</v>
      </c>
      <c r="K27" s="196">
        <v>14.61</v>
      </c>
      <c r="L27" s="196">
        <v>1.65</v>
      </c>
      <c r="M27" s="196">
        <v>0</v>
      </c>
      <c r="N27" s="196">
        <v>1.1499999999999999</v>
      </c>
      <c r="O27" s="196">
        <v>0.96</v>
      </c>
      <c r="P27" s="196">
        <v>2.62</v>
      </c>
      <c r="Q27" s="196">
        <v>1.1100000000000001</v>
      </c>
      <c r="R27" s="196">
        <v>0.41</v>
      </c>
      <c r="S27" s="196">
        <v>1.19</v>
      </c>
      <c r="T27" s="196">
        <v>0</v>
      </c>
      <c r="U27" s="196">
        <v>12.57</v>
      </c>
      <c r="V27" s="196">
        <v>0.2</v>
      </c>
      <c r="W27" s="196">
        <v>0.34</v>
      </c>
      <c r="X27" s="196">
        <v>1.42</v>
      </c>
      <c r="Y27" s="196">
        <v>0</v>
      </c>
      <c r="Z27" s="196">
        <v>2.69</v>
      </c>
      <c r="AA27" s="196">
        <v>0.87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29.25</v>
      </c>
      <c r="AP27" s="196">
        <v>0</v>
      </c>
      <c r="AQ27" s="196">
        <v>0</v>
      </c>
      <c r="AR27" s="196">
        <v>6.93</v>
      </c>
      <c r="AS27" s="196">
        <v>0</v>
      </c>
      <c r="AT27" s="196">
        <v>22.41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0.8</v>
      </c>
      <c r="E28" s="196">
        <v>0</v>
      </c>
      <c r="F28" s="196">
        <v>0</v>
      </c>
      <c r="G28" s="196">
        <v>18.100000000000001</v>
      </c>
      <c r="H28" s="196">
        <v>0</v>
      </c>
      <c r="I28" s="196">
        <v>0</v>
      </c>
      <c r="J28" s="196">
        <v>1.1100000000000001</v>
      </c>
      <c r="K28" s="196">
        <v>8.69</v>
      </c>
      <c r="L28" s="196">
        <v>1.65</v>
      </c>
      <c r="M28" s="196">
        <v>0</v>
      </c>
      <c r="N28" s="196">
        <v>1.1499999999999999</v>
      </c>
      <c r="O28" s="196">
        <v>0.96</v>
      </c>
      <c r="P28" s="196">
        <v>2.62</v>
      </c>
      <c r="Q28" s="196">
        <v>0.28000000000000003</v>
      </c>
      <c r="R28" s="196">
        <v>0.41</v>
      </c>
      <c r="S28" s="196">
        <v>0.25</v>
      </c>
      <c r="T28" s="196">
        <v>0</v>
      </c>
      <c r="U28" s="196">
        <v>12.57</v>
      </c>
      <c r="V28" s="196">
        <v>0.2</v>
      </c>
      <c r="W28" s="196">
        <v>0.34</v>
      </c>
      <c r="X28" s="196">
        <v>1.42</v>
      </c>
      <c r="Y28" s="196">
        <v>0</v>
      </c>
      <c r="Z28" s="196">
        <v>2.69</v>
      </c>
      <c r="AA28" s="196">
        <v>0.87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29.25</v>
      </c>
      <c r="AP28" s="196">
        <v>0</v>
      </c>
      <c r="AQ28" s="196">
        <v>0</v>
      </c>
      <c r="AR28" s="196">
        <v>6.93</v>
      </c>
      <c r="AS28" s="196">
        <v>0</v>
      </c>
      <c r="AT28" s="196">
        <v>22.41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0.8</v>
      </c>
      <c r="E29" s="196">
        <v>0</v>
      </c>
      <c r="F29" s="196">
        <v>0</v>
      </c>
      <c r="G29" s="196">
        <v>18.100000000000001</v>
      </c>
      <c r="H29" s="196">
        <v>0</v>
      </c>
      <c r="I29" s="196">
        <v>0</v>
      </c>
      <c r="J29" s="196">
        <v>1.1100000000000001</v>
      </c>
      <c r="K29" s="196">
        <v>6.2</v>
      </c>
      <c r="L29" s="196">
        <v>1.65</v>
      </c>
      <c r="M29" s="196">
        <v>0</v>
      </c>
      <c r="N29" s="196">
        <v>1.1499999999999999</v>
      </c>
      <c r="O29" s="196">
        <v>0.96</v>
      </c>
      <c r="P29" s="196">
        <v>2.62</v>
      </c>
      <c r="Q29" s="196">
        <v>0.21</v>
      </c>
      <c r="R29" s="196">
        <v>0.41</v>
      </c>
      <c r="S29" s="196">
        <v>0.25</v>
      </c>
      <c r="T29" s="196">
        <v>0</v>
      </c>
      <c r="U29" s="196">
        <v>12.57</v>
      </c>
      <c r="V29" s="196">
        <v>0.2</v>
      </c>
      <c r="W29" s="196">
        <v>0.34</v>
      </c>
      <c r="X29" s="196">
        <v>1.42</v>
      </c>
      <c r="Y29" s="196">
        <v>0</v>
      </c>
      <c r="Z29" s="196">
        <v>2.69</v>
      </c>
      <c r="AA29" s="196">
        <v>0.87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29.25</v>
      </c>
      <c r="AP29" s="196">
        <v>0</v>
      </c>
      <c r="AQ29" s="196">
        <v>0</v>
      </c>
      <c r="AR29" s="196">
        <v>6.93</v>
      </c>
      <c r="AS29" s="196">
        <v>0</v>
      </c>
      <c r="AT29" s="196">
        <v>22.41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0.8</v>
      </c>
      <c r="E30" s="196">
        <v>0</v>
      </c>
      <c r="F30" s="196">
        <v>0</v>
      </c>
      <c r="G30" s="196">
        <v>18.100000000000001</v>
      </c>
      <c r="H30" s="196">
        <v>0</v>
      </c>
      <c r="I30" s="196">
        <v>0</v>
      </c>
      <c r="J30" s="196">
        <v>1.1100000000000001</v>
      </c>
      <c r="K30" s="196">
        <v>6.2</v>
      </c>
      <c r="L30" s="196">
        <v>1.65</v>
      </c>
      <c r="M30" s="196">
        <v>0</v>
      </c>
      <c r="N30" s="196">
        <v>1.1499999999999999</v>
      </c>
      <c r="O30" s="196">
        <v>0.96</v>
      </c>
      <c r="P30" s="196">
        <v>2.62</v>
      </c>
      <c r="Q30" s="196">
        <v>0.21</v>
      </c>
      <c r="R30" s="196">
        <v>0.41</v>
      </c>
      <c r="S30" s="196">
        <v>0.25</v>
      </c>
      <c r="T30" s="196">
        <v>0</v>
      </c>
      <c r="U30" s="196">
        <v>12.57</v>
      </c>
      <c r="V30" s="196">
        <v>0.2</v>
      </c>
      <c r="W30" s="196">
        <v>0.34</v>
      </c>
      <c r="X30" s="196">
        <v>1.42</v>
      </c>
      <c r="Y30" s="196">
        <v>0</v>
      </c>
      <c r="Z30" s="196">
        <v>2.69</v>
      </c>
      <c r="AA30" s="196">
        <v>0.87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29.25</v>
      </c>
      <c r="AP30" s="196">
        <v>0</v>
      </c>
      <c r="AQ30" s="196">
        <v>0</v>
      </c>
      <c r="AR30" s="196">
        <v>6.93</v>
      </c>
      <c r="AS30" s="196">
        <v>0</v>
      </c>
      <c r="AT30" s="196">
        <v>22.41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0.8</v>
      </c>
      <c r="E31" s="196">
        <v>0</v>
      </c>
      <c r="F31" s="196">
        <v>0</v>
      </c>
      <c r="G31" s="196">
        <v>18.100000000000001</v>
      </c>
      <c r="H31" s="196">
        <v>0</v>
      </c>
      <c r="I31" s="196">
        <v>0</v>
      </c>
      <c r="J31" s="196">
        <v>1.1100000000000001</v>
      </c>
      <c r="K31" s="196">
        <v>6.2</v>
      </c>
      <c r="L31" s="196">
        <v>1.65</v>
      </c>
      <c r="M31" s="196">
        <v>0</v>
      </c>
      <c r="N31" s="196">
        <v>1.1499999999999999</v>
      </c>
      <c r="O31" s="196">
        <v>0.96</v>
      </c>
      <c r="P31" s="196">
        <v>2.62</v>
      </c>
      <c r="Q31" s="196">
        <v>0.21</v>
      </c>
      <c r="R31" s="196">
        <v>0.41</v>
      </c>
      <c r="S31" s="196">
        <v>0.25</v>
      </c>
      <c r="T31" s="196">
        <v>0</v>
      </c>
      <c r="U31" s="196">
        <v>12.57</v>
      </c>
      <c r="V31" s="196">
        <v>0.2</v>
      </c>
      <c r="W31" s="196">
        <v>0.34</v>
      </c>
      <c r="X31" s="196">
        <v>1.42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29.25</v>
      </c>
      <c r="AP31" s="196">
        <v>0</v>
      </c>
      <c r="AQ31" s="196">
        <v>0</v>
      </c>
      <c r="AR31" s="196">
        <v>6.93</v>
      </c>
      <c r="AS31" s="196">
        <v>0</v>
      </c>
      <c r="AT31" s="196">
        <v>22.41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0.8</v>
      </c>
      <c r="E32" s="196">
        <v>0</v>
      </c>
      <c r="F32" s="196">
        <v>0</v>
      </c>
      <c r="G32" s="196">
        <v>18.100000000000001</v>
      </c>
      <c r="H32" s="196">
        <v>0</v>
      </c>
      <c r="I32" s="196">
        <v>0</v>
      </c>
      <c r="J32" s="196">
        <v>1.1100000000000001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0.96</v>
      </c>
      <c r="P32" s="196">
        <v>2.62</v>
      </c>
      <c r="Q32" s="196">
        <v>0.21</v>
      </c>
      <c r="R32" s="196">
        <v>0.41</v>
      </c>
      <c r="S32" s="196">
        <v>0.25</v>
      </c>
      <c r="T32" s="196">
        <v>0</v>
      </c>
      <c r="U32" s="196">
        <v>12.57</v>
      </c>
      <c r="V32" s="196">
        <v>0.2</v>
      </c>
      <c r="W32" s="196">
        <v>0.34</v>
      </c>
      <c r="X32" s="196">
        <v>1.42</v>
      </c>
      <c r="Y32" s="196">
        <v>0</v>
      </c>
      <c r="Z32" s="196">
        <v>2.69</v>
      </c>
      <c r="AA32" s="196">
        <v>0.87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29.25</v>
      </c>
      <c r="AP32" s="196">
        <v>0</v>
      </c>
      <c r="AQ32" s="196">
        <v>0</v>
      </c>
      <c r="AR32" s="196">
        <v>6.93</v>
      </c>
      <c r="AS32" s="196">
        <v>0</v>
      </c>
      <c r="AT32" s="196">
        <v>22.41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0.8</v>
      </c>
      <c r="E33" s="196">
        <v>0</v>
      </c>
      <c r="F33" s="196">
        <v>0</v>
      </c>
      <c r="G33" s="196">
        <v>18.100000000000001</v>
      </c>
      <c r="H33" s="196">
        <v>0</v>
      </c>
      <c r="I33" s="196">
        <v>0</v>
      </c>
      <c r="J33" s="196">
        <v>1.1100000000000001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2.62</v>
      </c>
      <c r="Q33" s="196">
        <v>0.21</v>
      </c>
      <c r="R33" s="196">
        <v>0.41</v>
      </c>
      <c r="S33" s="196">
        <v>0.25</v>
      </c>
      <c r="T33" s="196">
        <v>0</v>
      </c>
      <c r="U33" s="196">
        <v>12.57</v>
      </c>
      <c r="V33" s="196">
        <v>0.2</v>
      </c>
      <c r="W33" s="196">
        <v>0.34</v>
      </c>
      <c r="X33" s="196">
        <v>1.42</v>
      </c>
      <c r="Y33" s="196">
        <v>0</v>
      </c>
      <c r="Z33" s="196">
        <v>2.69</v>
      </c>
      <c r="AA33" s="196">
        <v>0.87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27</v>
      </c>
      <c r="AP33" s="196">
        <v>0</v>
      </c>
      <c r="AQ33" s="196">
        <v>0</v>
      </c>
      <c r="AR33" s="196">
        <v>6.93</v>
      </c>
      <c r="AS33" s="196">
        <v>0</v>
      </c>
      <c r="AT33" s="196">
        <v>22.41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0.8</v>
      </c>
      <c r="E34" s="196">
        <v>0</v>
      </c>
      <c r="F34" s="196">
        <v>0</v>
      </c>
      <c r="G34" s="196">
        <v>18.100000000000001</v>
      </c>
      <c r="H34" s="196">
        <v>0</v>
      </c>
      <c r="I34" s="196">
        <v>0</v>
      </c>
      <c r="J34" s="196">
        <v>1.1100000000000001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2.62</v>
      </c>
      <c r="Q34" s="196">
        <v>0.21</v>
      </c>
      <c r="R34" s="196">
        <v>0.41</v>
      </c>
      <c r="S34" s="196">
        <v>0.25</v>
      </c>
      <c r="T34" s="196">
        <v>0</v>
      </c>
      <c r="U34" s="196">
        <v>12.57</v>
      </c>
      <c r="V34" s="196">
        <v>0.2</v>
      </c>
      <c r="W34" s="196">
        <v>0.34</v>
      </c>
      <c r="X34" s="196">
        <v>1.42</v>
      </c>
      <c r="Y34" s="196">
        <v>0</v>
      </c>
      <c r="Z34" s="196">
        <v>2.69</v>
      </c>
      <c r="AA34" s="196">
        <v>0.87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27</v>
      </c>
      <c r="AP34" s="196">
        <v>0</v>
      </c>
      <c r="AQ34" s="196">
        <v>0</v>
      </c>
      <c r="AR34" s="196">
        <v>6.93</v>
      </c>
      <c r="AS34" s="196">
        <v>0</v>
      </c>
      <c r="AT34" s="196">
        <v>22.41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0.8</v>
      </c>
      <c r="E35" s="196">
        <v>0</v>
      </c>
      <c r="F35" s="196">
        <v>0</v>
      </c>
      <c r="G35" s="196">
        <v>18.100000000000001</v>
      </c>
      <c r="H35" s="196">
        <v>0</v>
      </c>
      <c r="I35" s="196">
        <v>0</v>
      </c>
      <c r="J35" s="196">
        <v>1.1100000000000001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2.62</v>
      </c>
      <c r="Q35" s="196">
        <v>0.21</v>
      </c>
      <c r="R35" s="196">
        <v>0.41</v>
      </c>
      <c r="S35" s="196">
        <v>0.25</v>
      </c>
      <c r="T35" s="196">
        <v>0</v>
      </c>
      <c r="U35" s="196">
        <v>12.57</v>
      </c>
      <c r="V35" s="196">
        <v>0.2</v>
      </c>
      <c r="W35" s="196">
        <v>0.34</v>
      </c>
      <c r="X35" s="196">
        <v>1.42</v>
      </c>
      <c r="Y35" s="196">
        <v>0</v>
      </c>
      <c r="Z35" s="196">
        <v>2.69</v>
      </c>
      <c r="AA35" s="196">
        <v>0.87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22.5</v>
      </c>
      <c r="AP35" s="196">
        <v>0</v>
      </c>
      <c r="AQ35" s="196">
        <v>0</v>
      </c>
      <c r="AR35" s="196">
        <v>6.93</v>
      </c>
      <c r="AS35" s="196">
        <v>0</v>
      </c>
      <c r="AT35" s="196">
        <v>22.41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0.8</v>
      </c>
      <c r="E36" s="196">
        <v>0</v>
      </c>
      <c r="F36" s="196">
        <v>0</v>
      </c>
      <c r="G36" s="196">
        <v>18.100000000000001</v>
      </c>
      <c r="H36" s="196">
        <v>0</v>
      </c>
      <c r="I36" s="196">
        <v>0</v>
      </c>
      <c r="J36" s="196">
        <v>1.1100000000000001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2.62</v>
      </c>
      <c r="Q36" s="196">
        <v>0.21</v>
      </c>
      <c r="R36" s="196">
        <v>0.41</v>
      </c>
      <c r="S36" s="196">
        <v>0.25</v>
      </c>
      <c r="T36" s="196">
        <v>0</v>
      </c>
      <c r="U36" s="196">
        <v>12.57</v>
      </c>
      <c r="V36" s="196">
        <v>0.2</v>
      </c>
      <c r="W36" s="196">
        <v>0.34</v>
      </c>
      <c r="X36" s="196">
        <v>1.42</v>
      </c>
      <c r="Y36" s="196">
        <v>0</v>
      </c>
      <c r="Z36" s="196">
        <v>2.69</v>
      </c>
      <c r="AA36" s="196">
        <v>0.87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22.5</v>
      </c>
      <c r="AP36" s="196">
        <v>0</v>
      </c>
      <c r="AQ36" s="196">
        <v>0</v>
      </c>
      <c r="AR36" s="196">
        <v>6.93</v>
      </c>
      <c r="AS36" s="196">
        <v>0</v>
      </c>
      <c r="AT36" s="196">
        <v>22.41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0.8</v>
      </c>
      <c r="E37" s="196">
        <v>0</v>
      </c>
      <c r="F37" s="196">
        <v>0</v>
      </c>
      <c r="G37" s="196">
        <v>18.100000000000001</v>
      </c>
      <c r="H37" s="196">
        <v>0</v>
      </c>
      <c r="I37" s="196">
        <v>0</v>
      </c>
      <c r="J37" s="196">
        <v>1.1100000000000001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2.62</v>
      </c>
      <c r="Q37" s="196">
        <v>0.21</v>
      </c>
      <c r="R37" s="196">
        <v>0.41</v>
      </c>
      <c r="S37" s="196">
        <v>0.25</v>
      </c>
      <c r="T37" s="196">
        <v>0</v>
      </c>
      <c r="U37" s="196">
        <v>12.57</v>
      </c>
      <c r="V37" s="196">
        <v>0.2</v>
      </c>
      <c r="W37" s="196">
        <v>0.34</v>
      </c>
      <c r="X37" s="196">
        <v>1.42</v>
      </c>
      <c r="Y37" s="196">
        <v>0</v>
      </c>
      <c r="Z37" s="196">
        <v>2.69</v>
      </c>
      <c r="AA37" s="196">
        <v>0.87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22.5</v>
      </c>
      <c r="AP37" s="196">
        <v>0</v>
      </c>
      <c r="AQ37" s="196">
        <v>0</v>
      </c>
      <c r="AR37" s="196">
        <v>6.93</v>
      </c>
      <c r="AS37" s="196">
        <v>0</v>
      </c>
      <c r="AT37" s="196">
        <v>22.41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0.8</v>
      </c>
      <c r="E38" s="196">
        <v>0</v>
      </c>
      <c r="F38" s="196">
        <v>0</v>
      </c>
      <c r="G38" s="196">
        <v>18.100000000000001</v>
      </c>
      <c r="H38" s="196">
        <v>0</v>
      </c>
      <c r="I38" s="196">
        <v>0</v>
      </c>
      <c r="J38" s="196">
        <v>1.1100000000000001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2.62</v>
      </c>
      <c r="Q38" s="196">
        <v>0.21</v>
      </c>
      <c r="R38" s="196">
        <v>0.41</v>
      </c>
      <c r="S38" s="196">
        <v>0.25</v>
      </c>
      <c r="T38" s="196">
        <v>0</v>
      </c>
      <c r="U38" s="196">
        <v>12.57</v>
      </c>
      <c r="V38" s="196">
        <v>0.2</v>
      </c>
      <c r="W38" s="196">
        <v>0.34</v>
      </c>
      <c r="X38" s="196">
        <v>1.42</v>
      </c>
      <c r="Y38" s="196">
        <v>0</v>
      </c>
      <c r="Z38" s="196">
        <v>2.69</v>
      </c>
      <c r="AA38" s="196">
        <v>0.87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22.5</v>
      </c>
      <c r="AP38" s="196">
        <v>0</v>
      </c>
      <c r="AQ38" s="196">
        <v>0</v>
      </c>
      <c r="AR38" s="196">
        <v>6.93</v>
      </c>
      <c r="AS38" s="196">
        <v>0</v>
      </c>
      <c r="AT38" s="196">
        <v>22.41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0.8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0</v>
      </c>
      <c r="J39" s="196">
        <v>1.1100000000000001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2.62</v>
      </c>
      <c r="Q39" s="196">
        <v>0.21</v>
      </c>
      <c r="R39" s="196">
        <v>0.41</v>
      </c>
      <c r="S39" s="196">
        <v>0.25</v>
      </c>
      <c r="T39" s="196">
        <v>0</v>
      </c>
      <c r="U39" s="196">
        <v>12.57</v>
      </c>
      <c r="V39" s="196">
        <v>0.2</v>
      </c>
      <c r="W39" s="196">
        <v>0.19</v>
      </c>
      <c r="X39" s="196">
        <v>0</v>
      </c>
      <c r="Y39" s="196">
        <v>0</v>
      </c>
      <c r="Z39" s="196">
        <v>2.69</v>
      </c>
      <c r="AA39" s="196">
        <v>0.87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6.93</v>
      </c>
      <c r="AS39" s="196">
        <v>0</v>
      </c>
      <c r="AT39" s="196">
        <v>22.41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0.8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0</v>
      </c>
      <c r="J40" s="196">
        <v>1.1100000000000001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2.62</v>
      </c>
      <c r="Q40" s="196">
        <v>0.21</v>
      </c>
      <c r="R40" s="196">
        <v>0.41</v>
      </c>
      <c r="S40" s="196">
        <v>0.25</v>
      </c>
      <c r="T40" s="196">
        <v>0</v>
      </c>
      <c r="U40" s="196">
        <v>12.57</v>
      </c>
      <c r="V40" s="196">
        <v>0.2</v>
      </c>
      <c r="W40" s="196">
        <v>0.19</v>
      </c>
      <c r="X40" s="196">
        <v>0</v>
      </c>
      <c r="Y40" s="196">
        <v>0</v>
      </c>
      <c r="Z40" s="196">
        <v>2.69</v>
      </c>
      <c r="AA40" s="196">
        <v>0.87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6.93</v>
      </c>
      <c r="AS40" s="196">
        <v>0</v>
      </c>
      <c r="AT40" s="196">
        <v>22.41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0.8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0</v>
      </c>
      <c r="J41" s="196">
        <v>1.1100000000000001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2.62</v>
      </c>
      <c r="Q41" s="196">
        <v>0.21</v>
      </c>
      <c r="R41" s="196">
        <v>0.41</v>
      </c>
      <c r="S41" s="196">
        <v>0.25</v>
      </c>
      <c r="T41" s="196">
        <v>0</v>
      </c>
      <c r="U41" s="196">
        <v>12.57</v>
      </c>
      <c r="V41" s="196">
        <v>0.2</v>
      </c>
      <c r="W41" s="196">
        <v>0.19</v>
      </c>
      <c r="X41" s="196">
        <v>0</v>
      </c>
      <c r="Y41" s="196">
        <v>0</v>
      </c>
      <c r="Z41" s="196">
        <v>2.69</v>
      </c>
      <c r="AA41" s="196">
        <v>0.87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6.93</v>
      </c>
      <c r="AS41" s="196">
        <v>0</v>
      </c>
      <c r="AT41" s="196">
        <v>22.41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0.8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0</v>
      </c>
      <c r="J42" s="196">
        <v>1.1100000000000001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2.62</v>
      </c>
      <c r="Q42" s="196">
        <v>0.21</v>
      </c>
      <c r="R42" s="196">
        <v>0.41</v>
      </c>
      <c r="S42" s="196">
        <v>0.25</v>
      </c>
      <c r="T42" s="196">
        <v>0</v>
      </c>
      <c r="U42" s="196">
        <v>12.57</v>
      </c>
      <c r="V42" s="196">
        <v>0.2</v>
      </c>
      <c r="W42" s="196">
        <v>0.19</v>
      </c>
      <c r="X42" s="196">
        <v>0</v>
      </c>
      <c r="Y42" s="196">
        <v>0</v>
      </c>
      <c r="Z42" s="196">
        <v>2.69</v>
      </c>
      <c r="AA42" s="196">
        <v>0.87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6.93</v>
      </c>
      <c r="AS42" s="196">
        <v>0</v>
      </c>
      <c r="AT42" s="196">
        <v>22.41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0.8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0</v>
      </c>
      <c r="J43" s="196">
        <v>1.1100000000000001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2.62</v>
      </c>
      <c r="Q43" s="196">
        <v>0.21</v>
      </c>
      <c r="R43" s="196">
        <v>0.41</v>
      </c>
      <c r="S43" s="196">
        <v>0.25</v>
      </c>
      <c r="T43" s="196">
        <v>0</v>
      </c>
      <c r="U43" s="196">
        <v>12.57</v>
      </c>
      <c r="V43" s="196">
        <v>0.2</v>
      </c>
      <c r="W43" s="196">
        <v>0.19</v>
      </c>
      <c r="X43" s="196">
        <v>0</v>
      </c>
      <c r="Y43" s="196">
        <v>0</v>
      </c>
      <c r="Z43" s="196">
        <v>2.38</v>
      </c>
      <c r="AA43" s="196">
        <v>0.87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6.93</v>
      </c>
      <c r="AS43" s="196">
        <v>0</v>
      </c>
      <c r="AT43" s="196">
        <v>22.41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0.8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0</v>
      </c>
      <c r="J44" s="196">
        <v>1.1100000000000001</v>
      </c>
      <c r="K44" s="196">
        <v>6.2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2.62</v>
      </c>
      <c r="Q44" s="196">
        <v>0.21</v>
      </c>
      <c r="R44" s="196">
        <v>0.41</v>
      </c>
      <c r="S44" s="196">
        <v>0.25</v>
      </c>
      <c r="T44" s="196">
        <v>0</v>
      </c>
      <c r="U44" s="196">
        <v>12.57</v>
      </c>
      <c r="V44" s="196">
        <v>0.2</v>
      </c>
      <c r="W44" s="196">
        <v>0.19</v>
      </c>
      <c r="X44" s="196">
        <v>0</v>
      </c>
      <c r="Y44" s="196">
        <v>0</v>
      </c>
      <c r="Z44" s="196">
        <v>2.38</v>
      </c>
      <c r="AA44" s="196">
        <v>0.87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6.93</v>
      </c>
      <c r="AS44" s="196">
        <v>0</v>
      </c>
      <c r="AT44" s="196">
        <v>22.41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0.8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0</v>
      </c>
      <c r="J45" s="196">
        <v>1.1100000000000001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2.62</v>
      </c>
      <c r="Q45" s="196">
        <v>0.21</v>
      </c>
      <c r="R45" s="196">
        <v>0.41</v>
      </c>
      <c r="S45" s="196">
        <v>0.25</v>
      </c>
      <c r="T45" s="196">
        <v>0</v>
      </c>
      <c r="U45" s="196">
        <v>12.57</v>
      </c>
      <c r="V45" s="196">
        <v>0.2</v>
      </c>
      <c r="W45" s="196">
        <v>0.19</v>
      </c>
      <c r="X45" s="196">
        <v>0</v>
      </c>
      <c r="Y45" s="196">
        <v>0</v>
      </c>
      <c r="Z45" s="196">
        <v>2.38</v>
      </c>
      <c r="AA45" s="196">
        <v>0.87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6.93</v>
      </c>
      <c r="AS45" s="196">
        <v>0</v>
      </c>
      <c r="AT45" s="196">
        <v>22.41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0.8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0</v>
      </c>
      <c r="J46" s="196">
        <v>1.1100000000000001</v>
      </c>
      <c r="K46" s="196">
        <v>6.2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2.62</v>
      </c>
      <c r="Q46" s="196">
        <v>0.21</v>
      </c>
      <c r="R46" s="196">
        <v>0.41</v>
      </c>
      <c r="S46" s="196">
        <v>0.25</v>
      </c>
      <c r="T46" s="196">
        <v>0</v>
      </c>
      <c r="U46" s="196">
        <v>12.57</v>
      </c>
      <c r="V46" s="196">
        <v>0.2</v>
      </c>
      <c r="W46" s="196">
        <v>0.19</v>
      </c>
      <c r="X46" s="196">
        <v>0</v>
      </c>
      <c r="Y46" s="196">
        <v>0</v>
      </c>
      <c r="Z46" s="196">
        <v>2.38</v>
      </c>
      <c r="AA46" s="196">
        <v>0.87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6.93</v>
      </c>
      <c r="AS46" s="196">
        <v>0</v>
      </c>
      <c r="AT46" s="196">
        <v>22.41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0.8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0</v>
      </c>
      <c r="J47" s="196">
        <v>1.1100000000000001</v>
      </c>
      <c r="K47" s="196">
        <v>6.2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2.62</v>
      </c>
      <c r="Q47" s="196">
        <v>0.21</v>
      </c>
      <c r="R47" s="196">
        <v>0.41</v>
      </c>
      <c r="S47" s="196">
        <v>0.25</v>
      </c>
      <c r="T47" s="196">
        <v>0</v>
      </c>
      <c r="U47" s="196">
        <v>12.57</v>
      </c>
      <c r="V47" s="196">
        <v>0.2</v>
      </c>
      <c r="W47" s="196">
        <v>0.19</v>
      </c>
      <c r="X47" s="196">
        <v>0</v>
      </c>
      <c r="Y47" s="196">
        <v>0</v>
      </c>
      <c r="Z47" s="196">
        <v>2.38</v>
      </c>
      <c r="AA47" s="196">
        <v>0.87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6.93</v>
      </c>
      <c r="AS47" s="196">
        <v>0</v>
      </c>
      <c r="AT47" s="196">
        <v>22.41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0.8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1.1100000000000001</v>
      </c>
      <c r="K48" s="196">
        <v>6.2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2.62</v>
      </c>
      <c r="Q48" s="196">
        <v>0.21</v>
      </c>
      <c r="R48" s="196">
        <v>0.41</v>
      </c>
      <c r="S48" s="196">
        <v>0.25</v>
      </c>
      <c r="T48" s="196">
        <v>0</v>
      </c>
      <c r="U48" s="196">
        <v>12.57</v>
      </c>
      <c r="V48" s="196">
        <v>0.2</v>
      </c>
      <c r="W48" s="196">
        <v>0.19</v>
      </c>
      <c r="X48" s="196">
        <v>0</v>
      </c>
      <c r="Y48" s="196">
        <v>0</v>
      </c>
      <c r="Z48" s="196">
        <v>2.38</v>
      </c>
      <c r="AA48" s="196">
        <v>0.87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6.93</v>
      </c>
      <c r="AS48" s="196">
        <v>0</v>
      </c>
      <c r="AT48" s="196">
        <v>22.41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0.8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1.1100000000000001</v>
      </c>
      <c r="K49" s="196">
        <v>6.2</v>
      </c>
      <c r="L49" s="196">
        <v>1.65</v>
      </c>
      <c r="M49" s="196">
        <v>0</v>
      </c>
      <c r="N49" s="196">
        <v>1.1499999999999999</v>
      </c>
      <c r="O49" s="196">
        <v>0.96</v>
      </c>
      <c r="P49" s="196">
        <v>2.62</v>
      </c>
      <c r="Q49" s="196">
        <v>0.21</v>
      </c>
      <c r="R49" s="196">
        <v>0.41</v>
      </c>
      <c r="S49" s="196">
        <v>0.25</v>
      </c>
      <c r="T49" s="196">
        <v>0</v>
      </c>
      <c r="U49" s="196">
        <v>12.57</v>
      </c>
      <c r="V49" s="196">
        <v>0.2</v>
      </c>
      <c r="W49" s="196">
        <v>0.32</v>
      </c>
      <c r="X49" s="196">
        <v>0</v>
      </c>
      <c r="Y49" s="196">
        <v>0</v>
      </c>
      <c r="Z49" s="196">
        <v>2.38</v>
      </c>
      <c r="AA49" s="196">
        <v>0.87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6.93</v>
      </c>
      <c r="AS49" s="196">
        <v>0</v>
      </c>
      <c r="AT49" s="196">
        <v>22.41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0.8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1.1100000000000001</v>
      </c>
      <c r="K50" s="196">
        <v>6.2</v>
      </c>
      <c r="L50" s="196">
        <v>1.65</v>
      </c>
      <c r="M50" s="196">
        <v>0</v>
      </c>
      <c r="N50" s="196">
        <v>1.1499999999999999</v>
      </c>
      <c r="O50" s="196">
        <v>0.96</v>
      </c>
      <c r="P50" s="196">
        <v>2.62</v>
      </c>
      <c r="Q50" s="196">
        <v>0.21</v>
      </c>
      <c r="R50" s="196">
        <v>0.41</v>
      </c>
      <c r="S50" s="196">
        <v>0.25</v>
      </c>
      <c r="T50" s="196">
        <v>0</v>
      </c>
      <c r="U50" s="196">
        <v>12.57</v>
      </c>
      <c r="V50" s="196">
        <v>0.2</v>
      </c>
      <c r="W50" s="196">
        <v>0</v>
      </c>
      <c r="X50" s="196">
        <v>0</v>
      </c>
      <c r="Y50" s="196">
        <v>0</v>
      </c>
      <c r="Z50" s="196">
        <v>2.38</v>
      </c>
      <c r="AA50" s="196">
        <v>0.87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6.93</v>
      </c>
      <c r="AS50" s="196">
        <v>0</v>
      </c>
      <c r="AT50" s="196">
        <v>22.41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0.8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1.1100000000000001</v>
      </c>
      <c r="K51" s="196">
        <v>6.2</v>
      </c>
      <c r="L51" s="196">
        <v>1.65</v>
      </c>
      <c r="M51" s="196">
        <v>0</v>
      </c>
      <c r="N51" s="196">
        <v>1.1499999999999999</v>
      </c>
      <c r="O51" s="196">
        <v>0.96</v>
      </c>
      <c r="P51" s="196">
        <v>2.62</v>
      </c>
      <c r="Q51" s="196">
        <v>0.21</v>
      </c>
      <c r="R51" s="196">
        <v>0.41</v>
      </c>
      <c r="S51" s="196">
        <v>0.25</v>
      </c>
      <c r="T51" s="196">
        <v>0</v>
      </c>
      <c r="U51" s="196">
        <v>12.57</v>
      </c>
      <c r="V51" s="196">
        <v>0.2</v>
      </c>
      <c r="W51" s="196">
        <v>0</v>
      </c>
      <c r="X51" s="196">
        <v>0</v>
      </c>
      <c r="Y51" s="196">
        <v>0</v>
      </c>
      <c r="Z51" s="196">
        <v>2.38</v>
      </c>
      <c r="AA51" s="196">
        <v>0.87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6.93</v>
      </c>
      <c r="AS51" s="196">
        <v>0</v>
      </c>
      <c r="AT51" s="196">
        <v>22.41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0.8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1.1100000000000001</v>
      </c>
      <c r="K52" s="196">
        <v>6.2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2.62</v>
      </c>
      <c r="Q52" s="196">
        <v>0.21</v>
      </c>
      <c r="R52" s="196">
        <v>0.41</v>
      </c>
      <c r="S52" s="196">
        <v>0.25</v>
      </c>
      <c r="T52" s="196">
        <v>0</v>
      </c>
      <c r="U52" s="196">
        <v>12.57</v>
      </c>
      <c r="V52" s="196">
        <v>0.2</v>
      </c>
      <c r="W52" s="196">
        <v>0</v>
      </c>
      <c r="X52" s="196">
        <v>0</v>
      </c>
      <c r="Y52" s="196">
        <v>0</v>
      </c>
      <c r="Z52" s="196">
        <v>2.38</v>
      </c>
      <c r="AA52" s="196">
        <v>0.87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6.93</v>
      </c>
      <c r="AS52" s="196">
        <v>0</v>
      </c>
      <c r="AT52" s="196">
        <v>22.41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0.8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1.1100000000000001</v>
      </c>
      <c r="K53" s="196">
        <v>6.2</v>
      </c>
      <c r="L53" s="196">
        <v>1.65</v>
      </c>
      <c r="M53" s="196">
        <v>0</v>
      </c>
      <c r="N53" s="196">
        <v>1.1499999999999999</v>
      </c>
      <c r="O53" s="196">
        <v>0.96</v>
      </c>
      <c r="P53" s="196">
        <v>2.62</v>
      </c>
      <c r="Q53" s="196">
        <v>0.21</v>
      </c>
      <c r="R53" s="196">
        <v>0.41</v>
      </c>
      <c r="S53" s="196">
        <v>0.25</v>
      </c>
      <c r="T53" s="196">
        <v>0</v>
      </c>
      <c r="U53" s="196">
        <v>12.57</v>
      </c>
      <c r="V53" s="196">
        <v>0.2</v>
      </c>
      <c r="W53" s="196">
        <v>0</v>
      </c>
      <c r="X53" s="196">
        <v>0</v>
      </c>
      <c r="Y53" s="196">
        <v>0</v>
      </c>
      <c r="Z53" s="196">
        <v>2.38</v>
      </c>
      <c r="AA53" s="196">
        <v>0.87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6.93</v>
      </c>
      <c r="AS53" s="196">
        <v>0</v>
      </c>
      <c r="AT53" s="196">
        <v>22.41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0.8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1.1100000000000001</v>
      </c>
      <c r="K54" s="196">
        <v>6.2</v>
      </c>
      <c r="L54" s="196">
        <v>1.65</v>
      </c>
      <c r="M54" s="196">
        <v>0</v>
      </c>
      <c r="N54" s="196">
        <v>1.1499999999999999</v>
      </c>
      <c r="O54" s="196">
        <v>0.96</v>
      </c>
      <c r="P54" s="196">
        <v>2.62</v>
      </c>
      <c r="Q54" s="196">
        <v>0.21</v>
      </c>
      <c r="R54" s="196">
        <v>0.41</v>
      </c>
      <c r="S54" s="196">
        <v>0.25</v>
      </c>
      <c r="T54" s="196">
        <v>0</v>
      </c>
      <c r="U54" s="196">
        <v>12.57</v>
      </c>
      <c r="V54" s="196">
        <v>0.2</v>
      </c>
      <c r="W54" s="196">
        <v>0</v>
      </c>
      <c r="X54" s="196">
        <v>0</v>
      </c>
      <c r="Y54" s="196">
        <v>0</v>
      </c>
      <c r="Z54" s="196">
        <v>2.38</v>
      </c>
      <c r="AA54" s="196">
        <v>0.87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6.93</v>
      </c>
      <c r="AS54" s="196">
        <v>0</v>
      </c>
      <c r="AT54" s="196">
        <v>22.41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0.8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1.1100000000000001</v>
      </c>
      <c r="K55" s="196">
        <v>78.62</v>
      </c>
      <c r="L55" s="196">
        <v>20.49</v>
      </c>
      <c r="M55" s="196">
        <v>0</v>
      </c>
      <c r="N55" s="196">
        <v>1.1499999999999999</v>
      </c>
      <c r="O55" s="196">
        <v>0.96</v>
      </c>
      <c r="P55" s="196">
        <v>2.62</v>
      </c>
      <c r="Q55" s="196">
        <v>2.65</v>
      </c>
      <c r="R55" s="196">
        <v>0.41</v>
      </c>
      <c r="S55" s="196">
        <v>2.85</v>
      </c>
      <c r="T55" s="196">
        <v>0</v>
      </c>
      <c r="U55" s="196">
        <v>12.57</v>
      </c>
      <c r="V55" s="196">
        <v>0.2</v>
      </c>
      <c r="W55" s="196">
        <v>0</v>
      </c>
      <c r="X55" s="196">
        <v>0</v>
      </c>
      <c r="Y55" s="196">
        <v>0</v>
      </c>
      <c r="Z55" s="196">
        <v>2.38</v>
      </c>
      <c r="AA55" s="196">
        <v>0.87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6.93</v>
      </c>
      <c r="AS55" s="196">
        <v>0</v>
      </c>
      <c r="AT55" s="196">
        <v>22.41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0.8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1.1100000000000001</v>
      </c>
      <c r="K56" s="196">
        <v>78.62</v>
      </c>
      <c r="L56" s="196">
        <v>21.36</v>
      </c>
      <c r="M56" s="196">
        <v>0</v>
      </c>
      <c r="N56" s="196">
        <v>1.1499999999999999</v>
      </c>
      <c r="O56" s="196">
        <v>0.96</v>
      </c>
      <c r="P56" s="196">
        <v>2.62</v>
      </c>
      <c r="Q56" s="196">
        <v>2.65</v>
      </c>
      <c r="R56" s="196">
        <v>5.19</v>
      </c>
      <c r="S56" s="196">
        <v>2.85</v>
      </c>
      <c r="T56" s="196">
        <v>0</v>
      </c>
      <c r="U56" s="196">
        <v>12.57</v>
      </c>
      <c r="V56" s="196">
        <v>2.17</v>
      </c>
      <c r="W56" s="196">
        <v>0</v>
      </c>
      <c r="X56" s="196">
        <v>0</v>
      </c>
      <c r="Y56" s="196">
        <v>0</v>
      </c>
      <c r="Z56" s="196">
        <v>2.38</v>
      </c>
      <c r="AA56" s="196">
        <v>11.81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6.93</v>
      </c>
      <c r="AS56" s="196">
        <v>0</v>
      </c>
      <c r="AT56" s="196">
        <v>22.41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0.8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1.1100000000000001</v>
      </c>
      <c r="K57" s="196">
        <v>78.62</v>
      </c>
      <c r="L57" s="196">
        <v>24.87</v>
      </c>
      <c r="M57" s="196">
        <v>0</v>
      </c>
      <c r="N57" s="196">
        <v>1.1499999999999999</v>
      </c>
      <c r="O57" s="196">
        <v>0.96</v>
      </c>
      <c r="P57" s="196">
        <v>2.62</v>
      </c>
      <c r="Q57" s="196">
        <v>2.65</v>
      </c>
      <c r="R57" s="196">
        <v>0.42</v>
      </c>
      <c r="S57" s="196">
        <v>2.85</v>
      </c>
      <c r="T57" s="196">
        <v>0</v>
      </c>
      <c r="U57" s="196">
        <v>12.57</v>
      </c>
      <c r="V57" s="196">
        <v>0.2</v>
      </c>
      <c r="W57" s="196">
        <v>0</v>
      </c>
      <c r="X57" s="196">
        <v>0</v>
      </c>
      <c r="Y57" s="196">
        <v>0</v>
      </c>
      <c r="Z57" s="196">
        <v>2.38</v>
      </c>
      <c r="AA57" s="196">
        <v>0.87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6.93</v>
      </c>
      <c r="AS57" s="196">
        <v>0</v>
      </c>
      <c r="AT57" s="196">
        <v>22.41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0.8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1.1100000000000001</v>
      </c>
      <c r="K58" s="196">
        <v>78.62</v>
      </c>
      <c r="L58" s="196">
        <v>21.36</v>
      </c>
      <c r="M58" s="196">
        <v>0</v>
      </c>
      <c r="N58" s="196">
        <v>1.1499999999999999</v>
      </c>
      <c r="O58" s="196">
        <v>0.96</v>
      </c>
      <c r="P58" s="196">
        <v>2.62</v>
      </c>
      <c r="Q58" s="196">
        <v>2.65</v>
      </c>
      <c r="R58" s="196">
        <v>0.41</v>
      </c>
      <c r="S58" s="196">
        <v>2.85</v>
      </c>
      <c r="T58" s="196">
        <v>0</v>
      </c>
      <c r="U58" s="196">
        <v>12.57</v>
      </c>
      <c r="V58" s="196">
        <v>0.2</v>
      </c>
      <c r="W58" s="196">
        <v>0</v>
      </c>
      <c r="X58" s="196">
        <v>0</v>
      </c>
      <c r="Y58" s="196">
        <v>0</v>
      </c>
      <c r="Z58" s="196">
        <v>2.38</v>
      </c>
      <c r="AA58" s="196">
        <v>0.87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6.93</v>
      </c>
      <c r="AS58" s="196">
        <v>0</v>
      </c>
      <c r="AT58" s="196">
        <v>22.41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0.8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1.1100000000000001</v>
      </c>
      <c r="K59" s="196">
        <v>78.62</v>
      </c>
      <c r="L59" s="196">
        <v>21.36</v>
      </c>
      <c r="M59" s="196">
        <v>0</v>
      </c>
      <c r="N59" s="196">
        <v>1.1499999999999999</v>
      </c>
      <c r="O59" s="196">
        <v>0.96</v>
      </c>
      <c r="P59" s="196">
        <v>2.62</v>
      </c>
      <c r="Q59" s="196">
        <v>2.65</v>
      </c>
      <c r="R59" s="196">
        <v>0.41</v>
      </c>
      <c r="S59" s="196">
        <v>2.85</v>
      </c>
      <c r="T59" s="196">
        <v>0</v>
      </c>
      <c r="U59" s="196">
        <v>12.57</v>
      </c>
      <c r="V59" s="196">
        <v>0.2</v>
      </c>
      <c r="W59" s="196">
        <v>0</v>
      </c>
      <c r="X59" s="196">
        <v>0</v>
      </c>
      <c r="Y59" s="196">
        <v>0</v>
      </c>
      <c r="Z59" s="196">
        <v>2.38</v>
      </c>
      <c r="AA59" s="196">
        <v>0.87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6.93</v>
      </c>
      <c r="AS59" s="196">
        <v>0</v>
      </c>
      <c r="AT59" s="196">
        <v>22.41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0.8</v>
      </c>
      <c r="E60" s="196">
        <v>0</v>
      </c>
      <c r="F60" s="196">
        <v>0</v>
      </c>
      <c r="G60" s="196">
        <v>18.100000000000001</v>
      </c>
      <c r="H60" s="196">
        <v>0</v>
      </c>
      <c r="I60" s="196">
        <v>0</v>
      </c>
      <c r="J60" s="196">
        <v>1.1100000000000001</v>
      </c>
      <c r="K60" s="196">
        <v>78.62</v>
      </c>
      <c r="L60" s="196">
        <v>21.36</v>
      </c>
      <c r="M60" s="196">
        <v>0</v>
      </c>
      <c r="N60" s="196">
        <v>1.1499999999999999</v>
      </c>
      <c r="O60" s="196">
        <v>0.96</v>
      </c>
      <c r="P60" s="196">
        <v>2.62</v>
      </c>
      <c r="Q60" s="196">
        <v>2.65</v>
      </c>
      <c r="R60" s="196">
        <v>5.19</v>
      </c>
      <c r="S60" s="196">
        <v>2.85</v>
      </c>
      <c r="T60" s="196">
        <v>0</v>
      </c>
      <c r="U60" s="196">
        <v>12.57</v>
      </c>
      <c r="V60" s="196">
        <v>2.23</v>
      </c>
      <c r="W60" s="196">
        <v>0</v>
      </c>
      <c r="X60" s="196">
        <v>0</v>
      </c>
      <c r="Y60" s="196">
        <v>0</v>
      </c>
      <c r="Z60" s="196">
        <v>2.38</v>
      </c>
      <c r="AA60" s="196">
        <v>11.81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6.93</v>
      </c>
      <c r="AS60" s="196">
        <v>0</v>
      </c>
      <c r="AT60" s="196">
        <v>22.41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0.8</v>
      </c>
      <c r="E61" s="196">
        <v>0</v>
      </c>
      <c r="F61" s="196">
        <v>0</v>
      </c>
      <c r="G61" s="196">
        <v>18.100000000000001</v>
      </c>
      <c r="H61" s="196">
        <v>0</v>
      </c>
      <c r="I61" s="196">
        <v>0</v>
      </c>
      <c r="J61" s="196">
        <v>1.1100000000000001</v>
      </c>
      <c r="K61" s="196">
        <v>81.84</v>
      </c>
      <c r="L61" s="196">
        <v>22.16</v>
      </c>
      <c r="M61" s="196">
        <v>0</v>
      </c>
      <c r="N61" s="196">
        <v>1.1499999999999999</v>
      </c>
      <c r="O61" s="196">
        <v>0.96</v>
      </c>
      <c r="P61" s="196">
        <v>2.62</v>
      </c>
      <c r="Q61" s="196">
        <v>2.74</v>
      </c>
      <c r="R61" s="196">
        <v>5.19</v>
      </c>
      <c r="S61" s="196">
        <v>2.97</v>
      </c>
      <c r="T61" s="196">
        <v>0</v>
      </c>
      <c r="U61" s="196">
        <v>12.57</v>
      </c>
      <c r="V61" s="196">
        <v>0.3</v>
      </c>
      <c r="W61" s="196">
        <v>0</v>
      </c>
      <c r="X61" s="196">
        <v>0</v>
      </c>
      <c r="Y61" s="196">
        <v>0</v>
      </c>
      <c r="Z61" s="196">
        <v>2.38</v>
      </c>
      <c r="AA61" s="196">
        <v>11.81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6.93</v>
      </c>
      <c r="AS61" s="196">
        <v>0</v>
      </c>
      <c r="AT61" s="196">
        <v>22.41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0.8</v>
      </c>
      <c r="E62" s="196">
        <v>0</v>
      </c>
      <c r="F62" s="196">
        <v>0</v>
      </c>
      <c r="G62" s="196">
        <v>18.100000000000001</v>
      </c>
      <c r="H62" s="196">
        <v>0</v>
      </c>
      <c r="I62" s="196">
        <v>0</v>
      </c>
      <c r="J62" s="196">
        <v>1.1100000000000001</v>
      </c>
      <c r="K62" s="196">
        <v>57.46</v>
      </c>
      <c r="L62" s="196">
        <v>1.65</v>
      </c>
      <c r="M62" s="196">
        <v>0</v>
      </c>
      <c r="N62" s="196">
        <v>1.1499999999999999</v>
      </c>
      <c r="O62" s="196">
        <v>0.96</v>
      </c>
      <c r="P62" s="196">
        <v>2.62</v>
      </c>
      <c r="Q62" s="196">
        <v>0.83</v>
      </c>
      <c r="R62" s="196">
        <v>0.41</v>
      </c>
      <c r="S62" s="196">
        <v>0.91</v>
      </c>
      <c r="T62" s="196">
        <v>0</v>
      </c>
      <c r="U62" s="196">
        <v>12.57</v>
      </c>
      <c r="V62" s="196">
        <v>0.2</v>
      </c>
      <c r="W62" s="196">
        <v>0</v>
      </c>
      <c r="X62" s="196">
        <v>0</v>
      </c>
      <c r="Y62" s="196">
        <v>0</v>
      </c>
      <c r="Z62" s="196">
        <v>2.38</v>
      </c>
      <c r="AA62" s="196">
        <v>0.87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6.93</v>
      </c>
      <c r="AS62" s="196">
        <v>0</v>
      </c>
      <c r="AT62" s="196">
        <v>22.41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0.8</v>
      </c>
      <c r="E63" s="196">
        <v>0</v>
      </c>
      <c r="F63" s="196">
        <v>0</v>
      </c>
      <c r="G63" s="196">
        <v>18.100000000000001</v>
      </c>
      <c r="H63" s="196">
        <v>0</v>
      </c>
      <c r="I63" s="196">
        <v>0</v>
      </c>
      <c r="J63" s="196">
        <v>1.1100000000000001</v>
      </c>
      <c r="K63" s="196">
        <v>57.46</v>
      </c>
      <c r="L63" s="196">
        <v>1.65</v>
      </c>
      <c r="M63" s="196">
        <v>0</v>
      </c>
      <c r="N63" s="196">
        <v>1.1499999999999999</v>
      </c>
      <c r="O63" s="196">
        <v>0.96</v>
      </c>
      <c r="P63" s="196">
        <v>2.62</v>
      </c>
      <c r="Q63" s="196">
        <v>0.83</v>
      </c>
      <c r="R63" s="196">
        <v>0.41</v>
      </c>
      <c r="S63" s="196">
        <v>0.53</v>
      </c>
      <c r="T63" s="196">
        <v>0</v>
      </c>
      <c r="U63" s="196">
        <v>12.57</v>
      </c>
      <c r="V63" s="196">
        <v>0.2</v>
      </c>
      <c r="W63" s="196">
        <v>0</v>
      </c>
      <c r="X63" s="196">
        <v>0</v>
      </c>
      <c r="Y63" s="196">
        <v>0</v>
      </c>
      <c r="Z63" s="196">
        <v>2.38</v>
      </c>
      <c r="AA63" s="196">
        <v>0.87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6.93</v>
      </c>
      <c r="AS63" s="196">
        <v>0</v>
      </c>
      <c r="AT63" s="196">
        <v>22.41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0.8</v>
      </c>
      <c r="E64" s="196">
        <v>0</v>
      </c>
      <c r="F64" s="196">
        <v>0</v>
      </c>
      <c r="G64" s="196">
        <v>18.100000000000001</v>
      </c>
      <c r="H64" s="196">
        <v>0</v>
      </c>
      <c r="I64" s="196">
        <v>0</v>
      </c>
      <c r="J64" s="196">
        <v>1.1100000000000001</v>
      </c>
      <c r="K64" s="196">
        <v>57.46</v>
      </c>
      <c r="L64" s="196">
        <v>1.65</v>
      </c>
      <c r="M64" s="196">
        <v>0</v>
      </c>
      <c r="N64" s="196">
        <v>1.1499999999999999</v>
      </c>
      <c r="O64" s="196">
        <v>0.96</v>
      </c>
      <c r="P64" s="196">
        <v>2.62</v>
      </c>
      <c r="Q64" s="196">
        <v>0.83</v>
      </c>
      <c r="R64" s="196">
        <v>0.41</v>
      </c>
      <c r="S64" s="196">
        <v>0.26</v>
      </c>
      <c r="T64" s="196">
        <v>0</v>
      </c>
      <c r="U64" s="196">
        <v>12.57</v>
      </c>
      <c r="V64" s="196">
        <v>0.2</v>
      </c>
      <c r="W64" s="196">
        <v>0</v>
      </c>
      <c r="X64" s="196">
        <v>0</v>
      </c>
      <c r="Y64" s="196">
        <v>0</v>
      </c>
      <c r="Z64" s="196">
        <v>2.38</v>
      </c>
      <c r="AA64" s="196">
        <v>0.87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6.93</v>
      </c>
      <c r="AS64" s="196">
        <v>0</v>
      </c>
      <c r="AT64" s="196">
        <v>22.41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0.8</v>
      </c>
      <c r="E65" s="196">
        <v>0</v>
      </c>
      <c r="F65" s="196">
        <v>0</v>
      </c>
      <c r="G65" s="196">
        <v>18.100000000000001</v>
      </c>
      <c r="H65" s="196">
        <v>0</v>
      </c>
      <c r="I65" s="196">
        <v>0</v>
      </c>
      <c r="J65" s="196">
        <v>1.1100000000000001</v>
      </c>
      <c r="K65" s="196">
        <v>28.6</v>
      </c>
      <c r="L65" s="196">
        <v>1.65</v>
      </c>
      <c r="M65" s="196">
        <v>0</v>
      </c>
      <c r="N65" s="196">
        <v>1.1499999999999999</v>
      </c>
      <c r="O65" s="196">
        <v>0.96</v>
      </c>
      <c r="P65" s="196">
        <v>2.62</v>
      </c>
      <c r="Q65" s="196">
        <v>0.83</v>
      </c>
      <c r="R65" s="196">
        <v>0.41</v>
      </c>
      <c r="S65" s="196">
        <v>0.25</v>
      </c>
      <c r="T65" s="196">
        <v>0</v>
      </c>
      <c r="U65" s="196">
        <v>12.57</v>
      </c>
      <c r="V65" s="196">
        <v>0.2</v>
      </c>
      <c r="W65" s="196">
        <v>0</v>
      </c>
      <c r="X65" s="196">
        <v>0</v>
      </c>
      <c r="Y65" s="196">
        <v>0</v>
      </c>
      <c r="Z65" s="196">
        <v>2.38</v>
      </c>
      <c r="AA65" s="196">
        <v>0.87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6.93</v>
      </c>
      <c r="AS65" s="196">
        <v>0</v>
      </c>
      <c r="AT65" s="196">
        <v>22.41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0.8</v>
      </c>
      <c r="E66" s="196">
        <v>0</v>
      </c>
      <c r="F66" s="196">
        <v>0</v>
      </c>
      <c r="G66" s="196">
        <v>18.100000000000001</v>
      </c>
      <c r="H66" s="196">
        <v>0</v>
      </c>
      <c r="I66" s="196">
        <v>0</v>
      </c>
      <c r="J66" s="196">
        <v>1.1100000000000001</v>
      </c>
      <c r="K66" s="196">
        <v>6.2</v>
      </c>
      <c r="L66" s="196">
        <v>1.65</v>
      </c>
      <c r="M66" s="196">
        <v>0</v>
      </c>
      <c r="N66" s="196">
        <v>1.1499999999999999</v>
      </c>
      <c r="O66" s="196">
        <v>0.96</v>
      </c>
      <c r="P66" s="196">
        <v>2.62</v>
      </c>
      <c r="Q66" s="196">
        <v>0.21</v>
      </c>
      <c r="R66" s="196">
        <v>0.41</v>
      </c>
      <c r="S66" s="196">
        <v>0.25</v>
      </c>
      <c r="T66" s="196">
        <v>0</v>
      </c>
      <c r="U66" s="196">
        <v>12.57</v>
      </c>
      <c r="V66" s="196">
        <v>0.2</v>
      </c>
      <c r="W66" s="196">
        <v>0</v>
      </c>
      <c r="X66" s="196">
        <v>0</v>
      </c>
      <c r="Y66" s="196">
        <v>0</v>
      </c>
      <c r="Z66" s="196">
        <v>2.38</v>
      </c>
      <c r="AA66" s="196">
        <v>0.87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1.8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6.93</v>
      </c>
      <c r="AS66" s="196">
        <v>0</v>
      </c>
      <c r="AT66" s="196">
        <v>22.41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0.8</v>
      </c>
      <c r="E67" s="196">
        <v>0</v>
      </c>
      <c r="F67" s="196">
        <v>0</v>
      </c>
      <c r="G67" s="196">
        <v>18.100000000000001</v>
      </c>
      <c r="H67" s="196">
        <v>0</v>
      </c>
      <c r="I67" s="196">
        <v>0</v>
      </c>
      <c r="J67" s="196">
        <v>1.1100000000000001</v>
      </c>
      <c r="K67" s="196">
        <v>6.2</v>
      </c>
      <c r="L67" s="196">
        <v>1.65</v>
      </c>
      <c r="M67" s="196">
        <v>0</v>
      </c>
      <c r="N67" s="196">
        <v>1.1499999999999999</v>
      </c>
      <c r="O67" s="196">
        <v>0.96</v>
      </c>
      <c r="P67" s="196">
        <v>2.62</v>
      </c>
      <c r="Q67" s="196">
        <v>0.21</v>
      </c>
      <c r="R67" s="196">
        <v>0.41</v>
      </c>
      <c r="S67" s="196">
        <v>0.25</v>
      </c>
      <c r="T67" s="196">
        <v>0</v>
      </c>
      <c r="U67" s="196">
        <v>12.57</v>
      </c>
      <c r="V67" s="196">
        <v>0.2</v>
      </c>
      <c r="W67" s="196">
        <v>0</v>
      </c>
      <c r="X67" s="196">
        <v>0</v>
      </c>
      <c r="Y67" s="196">
        <v>0</v>
      </c>
      <c r="Z67" s="196">
        <v>2.38</v>
      </c>
      <c r="AA67" s="196">
        <v>0.87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1.8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6.93</v>
      </c>
      <c r="AS67" s="196">
        <v>0</v>
      </c>
      <c r="AT67" s="196">
        <v>22.41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0.8</v>
      </c>
      <c r="E68" s="196">
        <v>0</v>
      </c>
      <c r="F68" s="196">
        <v>0</v>
      </c>
      <c r="G68" s="196">
        <v>18.100000000000001</v>
      </c>
      <c r="H68" s="196">
        <v>0</v>
      </c>
      <c r="I68" s="196">
        <v>0</v>
      </c>
      <c r="J68" s="196">
        <v>1.1100000000000001</v>
      </c>
      <c r="K68" s="196">
        <v>6.2</v>
      </c>
      <c r="L68" s="196">
        <v>1.65</v>
      </c>
      <c r="M68" s="196">
        <v>0</v>
      </c>
      <c r="N68" s="196">
        <v>1.1499999999999999</v>
      </c>
      <c r="O68" s="196">
        <v>0.96</v>
      </c>
      <c r="P68" s="196">
        <v>2.62</v>
      </c>
      <c r="Q68" s="196">
        <v>0.21</v>
      </c>
      <c r="R68" s="196">
        <v>0.41</v>
      </c>
      <c r="S68" s="196">
        <v>0.25</v>
      </c>
      <c r="T68" s="196">
        <v>0</v>
      </c>
      <c r="U68" s="196">
        <v>12.57</v>
      </c>
      <c r="V68" s="196">
        <v>0.2</v>
      </c>
      <c r="W68" s="196">
        <v>0</v>
      </c>
      <c r="X68" s="196">
        <v>0</v>
      </c>
      <c r="Y68" s="196">
        <v>0</v>
      </c>
      <c r="Z68" s="196">
        <v>2.38</v>
      </c>
      <c r="AA68" s="196">
        <v>0.87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6.93</v>
      </c>
      <c r="AS68" s="196">
        <v>0</v>
      </c>
      <c r="AT68" s="196">
        <v>22.41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0.8</v>
      </c>
      <c r="E69" s="196">
        <v>0</v>
      </c>
      <c r="F69" s="196">
        <v>0</v>
      </c>
      <c r="G69" s="196">
        <v>18.100000000000001</v>
      </c>
      <c r="H69" s="196">
        <v>0</v>
      </c>
      <c r="I69" s="196">
        <v>0</v>
      </c>
      <c r="J69" s="196">
        <v>1.1100000000000001</v>
      </c>
      <c r="K69" s="196">
        <v>6.2</v>
      </c>
      <c r="L69" s="196">
        <v>1.65</v>
      </c>
      <c r="M69" s="196">
        <v>0</v>
      </c>
      <c r="N69" s="196">
        <v>1.1499999999999999</v>
      </c>
      <c r="O69" s="196">
        <v>0.96</v>
      </c>
      <c r="P69" s="196">
        <v>2.62</v>
      </c>
      <c r="Q69" s="196">
        <v>0.21</v>
      </c>
      <c r="R69" s="196">
        <v>0.41</v>
      </c>
      <c r="S69" s="196">
        <v>0.25</v>
      </c>
      <c r="T69" s="196">
        <v>0</v>
      </c>
      <c r="U69" s="196">
        <v>12.57</v>
      </c>
      <c r="V69" s="196">
        <v>0.2</v>
      </c>
      <c r="W69" s="196">
        <v>0</v>
      </c>
      <c r="X69" s="196">
        <v>0</v>
      </c>
      <c r="Y69" s="196">
        <v>0</v>
      </c>
      <c r="Z69" s="196">
        <v>2.38</v>
      </c>
      <c r="AA69" s="196">
        <v>0.87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6.93</v>
      </c>
      <c r="AS69" s="196">
        <v>0</v>
      </c>
      <c r="AT69" s="196">
        <v>22.41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0.8</v>
      </c>
      <c r="E70" s="196">
        <v>0</v>
      </c>
      <c r="F70" s="196">
        <v>0</v>
      </c>
      <c r="G70" s="196">
        <v>18.100000000000001</v>
      </c>
      <c r="H70" s="196">
        <v>0</v>
      </c>
      <c r="I70" s="196">
        <v>0</v>
      </c>
      <c r="J70" s="196">
        <v>1.1100000000000001</v>
      </c>
      <c r="K70" s="196">
        <v>6.2</v>
      </c>
      <c r="L70" s="196">
        <v>1.65</v>
      </c>
      <c r="M70" s="196">
        <v>0</v>
      </c>
      <c r="N70" s="196">
        <v>1.1499999999999999</v>
      </c>
      <c r="O70" s="196">
        <v>0.96</v>
      </c>
      <c r="P70" s="196">
        <v>2.62</v>
      </c>
      <c r="Q70" s="196">
        <v>0.21</v>
      </c>
      <c r="R70" s="196">
        <v>0.41</v>
      </c>
      <c r="S70" s="196">
        <v>0.25</v>
      </c>
      <c r="T70" s="196">
        <v>0</v>
      </c>
      <c r="U70" s="196">
        <v>12.57</v>
      </c>
      <c r="V70" s="196">
        <v>0.2</v>
      </c>
      <c r="W70" s="196">
        <v>0</v>
      </c>
      <c r="X70" s="196">
        <v>0</v>
      </c>
      <c r="Y70" s="196">
        <v>0</v>
      </c>
      <c r="Z70" s="196">
        <v>2.38</v>
      </c>
      <c r="AA70" s="196">
        <v>0.87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6.93</v>
      </c>
      <c r="AS70" s="196">
        <v>0</v>
      </c>
      <c r="AT70" s="196">
        <v>22.41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0.8</v>
      </c>
      <c r="E71" s="196">
        <v>0</v>
      </c>
      <c r="F71" s="196">
        <v>0</v>
      </c>
      <c r="G71" s="196">
        <v>18.100000000000001</v>
      </c>
      <c r="H71" s="196">
        <v>0</v>
      </c>
      <c r="I71" s="196">
        <v>0</v>
      </c>
      <c r="J71" s="196">
        <v>1.1100000000000001</v>
      </c>
      <c r="K71" s="196">
        <v>6.2</v>
      </c>
      <c r="L71" s="196">
        <v>1.65</v>
      </c>
      <c r="M71" s="196">
        <v>0</v>
      </c>
      <c r="N71" s="196">
        <v>1.1499999999999999</v>
      </c>
      <c r="O71" s="196">
        <v>0.96</v>
      </c>
      <c r="P71" s="196">
        <v>2.62</v>
      </c>
      <c r="Q71" s="196">
        <v>0.21</v>
      </c>
      <c r="R71" s="196">
        <v>0.41</v>
      </c>
      <c r="S71" s="196">
        <v>0.25</v>
      </c>
      <c r="T71" s="196">
        <v>0</v>
      </c>
      <c r="U71" s="196">
        <v>12.57</v>
      </c>
      <c r="V71" s="196">
        <v>0.45</v>
      </c>
      <c r="W71" s="196">
        <v>0</v>
      </c>
      <c r="X71" s="196">
        <v>0</v>
      </c>
      <c r="Y71" s="196">
        <v>0</v>
      </c>
      <c r="Z71" s="196">
        <v>2.38</v>
      </c>
      <c r="AA71" s="196">
        <v>0.87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6.93</v>
      </c>
      <c r="AS71" s="196">
        <v>0</v>
      </c>
      <c r="AT71" s="196">
        <v>22.41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0.8</v>
      </c>
      <c r="E72" s="196">
        <v>0</v>
      </c>
      <c r="F72" s="196">
        <v>0</v>
      </c>
      <c r="G72" s="196">
        <v>18.100000000000001</v>
      </c>
      <c r="H72" s="196">
        <v>0</v>
      </c>
      <c r="I72" s="196">
        <v>0</v>
      </c>
      <c r="J72" s="196">
        <v>1.1100000000000001</v>
      </c>
      <c r="K72" s="196">
        <v>6.2</v>
      </c>
      <c r="L72" s="196">
        <v>1.65</v>
      </c>
      <c r="M72" s="196">
        <v>0</v>
      </c>
      <c r="N72" s="196">
        <v>1.1499999999999999</v>
      </c>
      <c r="O72" s="196">
        <v>0.96</v>
      </c>
      <c r="P72" s="196">
        <v>2.62</v>
      </c>
      <c r="Q72" s="196">
        <v>0.21</v>
      </c>
      <c r="R72" s="196">
        <v>0.41</v>
      </c>
      <c r="S72" s="196">
        <v>0.25</v>
      </c>
      <c r="T72" s="196">
        <v>0</v>
      </c>
      <c r="U72" s="196">
        <v>12.57</v>
      </c>
      <c r="V72" s="196">
        <v>0.45</v>
      </c>
      <c r="W72" s="196">
        <v>0</v>
      </c>
      <c r="X72" s="196">
        <v>0</v>
      </c>
      <c r="Y72" s="196">
        <v>0</v>
      </c>
      <c r="Z72" s="196">
        <v>2.38</v>
      </c>
      <c r="AA72" s="196">
        <v>0.87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6.93</v>
      </c>
      <c r="AS72" s="196">
        <v>0</v>
      </c>
      <c r="AT72" s="196">
        <v>22.41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0.8</v>
      </c>
      <c r="E73" s="196">
        <v>0</v>
      </c>
      <c r="F73" s="196">
        <v>0</v>
      </c>
      <c r="G73" s="196">
        <v>18.100000000000001</v>
      </c>
      <c r="H73" s="196">
        <v>0</v>
      </c>
      <c r="I73" s="196">
        <v>0</v>
      </c>
      <c r="J73" s="196">
        <v>1.1100000000000001</v>
      </c>
      <c r="K73" s="196">
        <v>6.2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2.62</v>
      </c>
      <c r="Q73" s="196">
        <v>0.21</v>
      </c>
      <c r="R73" s="196">
        <v>0.41</v>
      </c>
      <c r="S73" s="196">
        <v>0.25</v>
      </c>
      <c r="T73" s="196">
        <v>0</v>
      </c>
      <c r="U73" s="196">
        <v>12.57</v>
      </c>
      <c r="V73" s="196">
        <v>0.45</v>
      </c>
      <c r="W73" s="196">
        <v>0</v>
      </c>
      <c r="X73" s="196">
        <v>0</v>
      </c>
      <c r="Y73" s="196">
        <v>0</v>
      </c>
      <c r="Z73" s="196">
        <v>2.38</v>
      </c>
      <c r="AA73" s="196">
        <v>0.87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6.93</v>
      </c>
      <c r="AS73" s="196">
        <v>0</v>
      </c>
      <c r="AT73" s="196">
        <v>22.41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0.8</v>
      </c>
      <c r="E74" s="196">
        <v>0</v>
      </c>
      <c r="F74" s="196">
        <v>0</v>
      </c>
      <c r="G74" s="196">
        <v>18.100000000000001</v>
      </c>
      <c r="H74" s="196">
        <v>0</v>
      </c>
      <c r="I74" s="196">
        <v>0</v>
      </c>
      <c r="J74" s="196">
        <v>1.1100000000000001</v>
      </c>
      <c r="K74" s="196">
        <v>6.2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2.62</v>
      </c>
      <c r="Q74" s="196">
        <v>0.21</v>
      </c>
      <c r="R74" s="196">
        <v>0.41</v>
      </c>
      <c r="S74" s="196">
        <v>0.25</v>
      </c>
      <c r="T74" s="196">
        <v>0</v>
      </c>
      <c r="U74" s="196">
        <v>12.57</v>
      </c>
      <c r="V74" s="196">
        <v>0.45</v>
      </c>
      <c r="W74" s="196">
        <v>0</v>
      </c>
      <c r="X74" s="196">
        <v>0</v>
      </c>
      <c r="Y74" s="196">
        <v>0</v>
      </c>
      <c r="Z74" s="196">
        <v>2.38</v>
      </c>
      <c r="AA74" s="196">
        <v>0.87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6.93</v>
      </c>
      <c r="AS74" s="196">
        <v>0</v>
      </c>
      <c r="AT74" s="196">
        <v>22.41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0.8</v>
      </c>
      <c r="E75" s="196">
        <v>0</v>
      </c>
      <c r="F75" s="196">
        <v>0</v>
      </c>
      <c r="G75" s="196">
        <v>18.100000000000001</v>
      </c>
      <c r="H75" s="196">
        <v>0</v>
      </c>
      <c r="I75" s="196">
        <v>0</v>
      </c>
      <c r="J75" s="196">
        <v>1.1100000000000001</v>
      </c>
      <c r="K75" s="196">
        <v>6.2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2.62</v>
      </c>
      <c r="Q75" s="196">
        <v>0.21</v>
      </c>
      <c r="R75" s="196">
        <v>0.41</v>
      </c>
      <c r="S75" s="196">
        <v>0.25</v>
      </c>
      <c r="T75" s="196">
        <v>0</v>
      </c>
      <c r="U75" s="196">
        <v>12.57</v>
      </c>
      <c r="V75" s="196">
        <v>0.45</v>
      </c>
      <c r="W75" s="196">
        <v>0</v>
      </c>
      <c r="X75" s="196">
        <v>0</v>
      </c>
      <c r="Y75" s="196">
        <v>0</v>
      </c>
      <c r="Z75" s="196">
        <v>2.38</v>
      </c>
      <c r="AA75" s="196">
        <v>0.87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6.93</v>
      </c>
      <c r="AS75" s="196">
        <v>0</v>
      </c>
      <c r="AT75" s="196">
        <v>22.41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0.8</v>
      </c>
      <c r="E76" s="196">
        <v>0</v>
      </c>
      <c r="F76" s="196">
        <v>0</v>
      </c>
      <c r="G76" s="196">
        <v>18.100000000000001</v>
      </c>
      <c r="H76" s="196">
        <v>0</v>
      </c>
      <c r="I76" s="196">
        <v>0</v>
      </c>
      <c r="J76" s="196">
        <v>1.1100000000000001</v>
      </c>
      <c r="K76" s="196">
        <v>6.2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2.62</v>
      </c>
      <c r="Q76" s="196">
        <v>0.21</v>
      </c>
      <c r="R76" s="196">
        <v>0.41</v>
      </c>
      <c r="S76" s="196">
        <v>0.25</v>
      </c>
      <c r="T76" s="196">
        <v>0</v>
      </c>
      <c r="U76" s="196">
        <v>12.57</v>
      </c>
      <c r="V76" s="196">
        <v>0.45</v>
      </c>
      <c r="W76" s="196">
        <v>0</v>
      </c>
      <c r="X76" s="196">
        <v>0</v>
      </c>
      <c r="Y76" s="196">
        <v>0</v>
      </c>
      <c r="Z76" s="196">
        <v>2.38</v>
      </c>
      <c r="AA76" s="196">
        <v>0.87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6.93</v>
      </c>
      <c r="AS76" s="196">
        <v>0</v>
      </c>
      <c r="AT76" s="196">
        <v>22.41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0.8</v>
      </c>
      <c r="E77" s="196">
        <v>0</v>
      </c>
      <c r="F77" s="196">
        <v>0</v>
      </c>
      <c r="G77" s="196">
        <v>18.100000000000001</v>
      </c>
      <c r="H77" s="196">
        <v>0</v>
      </c>
      <c r="I77" s="196">
        <v>0</v>
      </c>
      <c r="J77" s="196">
        <v>1.1100000000000001</v>
      </c>
      <c r="K77" s="196">
        <v>6.2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2.62</v>
      </c>
      <c r="Q77" s="196">
        <v>0.21</v>
      </c>
      <c r="R77" s="196">
        <v>0.41</v>
      </c>
      <c r="S77" s="196">
        <v>0.25</v>
      </c>
      <c r="T77" s="196">
        <v>0</v>
      </c>
      <c r="U77" s="196">
        <v>12.57</v>
      </c>
      <c r="V77" s="196">
        <v>0.45</v>
      </c>
      <c r="W77" s="196">
        <v>0</v>
      </c>
      <c r="X77" s="196">
        <v>0</v>
      </c>
      <c r="Y77" s="196">
        <v>0</v>
      </c>
      <c r="Z77" s="196">
        <v>3.55</v>
      </c>
      <c r="AA77" s="196">
        <v>0.87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6.93</v>
      </c>
      <c r="AS77" s="196">
        <v>0</v>
      </c>
      <c r="AT77" s="196">
        <v>22.41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0.8</v>
      </c>
      <c r="E78" s="196">
        <v>0</v>
      </c>
      <c r="F78" s="196">
        <v>0</v>
      </c>
      <c r="G78" s="196">
        <v>18.100000000000001</v>
      </c>
      <c r="H78" s="196">
        <v>0</v>
      </c>
      <c r="I78" s="196">
        <v>0</v>
      </c>
      <c r="J78" s="196">
        <v>1.1100000000000001</v>
      </c>
      <c r="K78" s="196">
        <v>6.2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2.62</v>
      </c>
      <c r="Q78" s="196">
        <v>0.21</v>
      </c>
      <c r="R78" s="196">
        <v>0.41</v>
      </c>
      <c r="S78" s="196">
        <v>0.25</v>
      </c>
      <c r="T78" s="196">
        <v>0</v>
      </c>
      <c r="U78" s="196">
        <v>12.57</v>
      </c>
      <c r="V78" s="196">
        <v>0.45</v>
      </c>
      <c r="W78" s="196">
        <v>0</v>
      </c>
      <c r="X78" s="196">
        <v>0</v>
      </c>
      <c r="Y78" s="196">
        <v>0</v>
      </c>
      <c r="Z78" s="196">
        <v>3.55</v>
      </c>
      <c r="AA78" s="196">
        <v>0.87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6.93</v>
      </c>
      <c r="AS78" s="196">
        <v>0</v>
      </c>
      <c r="AT78" s="196">
        <v>22.41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0.8</v>
      </c>
      <c r="E79" s="196">
        <v>0</v>
      </c>
      <c r="F79" s="196">
        <v>0</v>
      </c>
      <c r="G79" s="196">
        <v>18.100000000000001</v>
      </c>
      <c r="H79" s="196">
        <v>0</v>
      </c>
      <c r="I79" s="196">
        <v>0</v>
      </c>
      <c r="J79" s="196">
        <v>1.1100000000000001</v>
      </c>
      <c r="K79" s="196">
        <v>6.2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2.62</v>
      </c>
      <c r="Q79" s="196">
        <v>0.21</v>
      </c>
      <c r="R79" s="196">
        <v>0.41</v>
      </c>
      <c r="S79" s="196">
        <v>0.25</v>
      </c>
      <c r="T79" s="196">
        <v>0</v>
      </c>
      <c r="U79" s="196">
        <v>12.57</v>
      </c>
      <c r="V79" s="196">
        <v>0.45</v>
      </c>
      <c r="W79" s="196">
        <v>0</v>
      </c>
      <c r="X79" s="196">
        <v>0</v>
      </c>
      <c r="Y79" s="196">
        <v>0</v>
      </c>
      <c r="Z79" s="196">
        <v>2.5299999999999998</v>
      </c>
      <c r="AA79" s="196">
        <v>0.87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6.93</v>
      </c>
      <c r="AS79" s="196">
        <v>0</v>
      </c>
      <c r="AT79" s="196">
        <v>22.41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0.8</v>
      </c>
      <c r="E80" s="196">
        <v>0</v>
      </c>
      <c r="F80" s="196">
        <v>0</v>
      </c>
      <c r="G80" s="196">
        <v>23.89</v>
      </c>
      <c r="H80" s="196">
        <v>0</v>
      </c>
      <c r="I80" s="196">
        <v>0</v>
      </c>
      <c r="J80" s="196">
        <v>1.1100000000000001</v>
      </c>
      <c r="K80" s="196">
        <v>7.17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2.54</v>
      </c>
      <c r="Q80" s="196">
        <v>0.21</v>
      </c>
      <c r="R80" s="196">
        <v>0.41</v>
      </c>
      <c r="S80" s="196">
        <v>0.25</v>
      </c>
      <c r="T80" s="196">
        <v>0</v>
      </c>
      <c r="U80" s="196">
        <v>12.57</v>
      </c>
      <c r="V80" s="196">
        <v>0.45</v>
      </c>
      <c r="W80" s="196">
        <v>0</v>
      </c>
      <c r="X80" s="196">
        <v>0</v>
      </c>
      <c r="Y80" s="196">
        <v>0</v>
      </c>
      <c r="Z80" s="196">
        <v>2.5299999999999998</v>
      </c>
      <c r="AA80" s="196">
        <v>0.87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6.93</v>
      </c>
      <c r="AS80" s="196">
        <v>0</v>
      </c>
      <c r="AT80" s="196">
        <v>22.41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28.03</v>
      </c>
      <c r="H81" s="196">
        <v>0</v>
      </c>
      <c r="I81" s="196">
        <v>0</v>
      </c>
      <c r="J81" s="196">
        <v>1.1100000000000001</v>
      </c>
      <c r="K81" s="196">
        <v>7.17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2.46</v>
      </c>
      <c r="Q81" s="196">
        <v>0.21</v>
      </c>
      <c r="R81" s="196">
        <v>0.41</v>
      </c>
      <c r="S81" s="196">
        <v>0.25</v>
      </c>
      <c r="T81" s="196">
        <v>0</v>
      </c>
      <c r="U81" s="196">
        <v>12.57</v>
      </c>
      <c r="V81" s="196">
        <v>0.45</v>
      </c>
      <c r="W81" s="196">
        <v>0</v>
      </c>
      <c r="X81" s="196">
        <v>0</v>
      </c>
      <c r="Y81" s="196">
        <v>0</v>
      </c>
      <c r="Z81" s="196">
        <v>2.5299999999999998</v>
      </c>
      <c r="AA81" s="196">
        <v>0.87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7.73</v>
      </c>
      <c r="AS81" s="196">
        <v>0</v>
      </c>
      <c r="AT81" s="196">
        <v>22.41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22.23</v>
      </c>
      <c r="H82" s="196">
        <v>0</v>
      </c>
      <c r="I82" s="196">
        <v>0</v>
      </c>
      <c r="J82" s="196">
        <v>2.23</v>
      </c>
      <c r="K82" s="196">
        <v>7.17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2.46</v>
      </c>
      <c r="Q82" s="196">
        <v>0.21</v>
      </c>
      <c r="R82" s="196">
        <v>0.41</v>
      </c>
      <c r="S82" s="196">
        <v>0.25</v>
      </c>
      <c r="T82" s="196">
        <v>0</v>
      </c>
      <c r="U82" s="196">
        <v>12.57</v>
      </c>
      <c r="V82" s="196">
        <v>0.45</v>
      </c>
      <c r="W82" s="196">
        <v>0</v>
      </c>
      <c r="X82" s="196">
        <v>0</v>
      </c>
      <c r="Y82" s="196">
        <v>0</v>
      </c>
      <c r="Z82" s="196">
        <v>2.5299999999999998</v>
      </c>
      <c r="AA82" s="196">
        <v>0.87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7.73</v>
      </c>
      <c r="AS82" s="196">
        <v>0</v>
      </c>
      <c r="AT82" s="196">
        <v>22.41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18.100000000000001</v>
      </c>
      <c r="H83" s="196">
        <v>0</v>
      </c>
      <c r="I83" s="196">
        <v>0</v>
      </c>
      <c r="J83" s="196">
        <v>2.23</v>
      </c>
      <c r="K83" s="196">
        <v>7.17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2.46</v>
      </c>
      <c r="Q83" s="196">
        <v>0.21</v>
      </c>
      <c r="R83" s="196">
        <v>0.41</v>
      </c>
      <c r="S83" s="196">
        <v>0.25</v>
      </c>
      <c r="T83" s="196">
        <v>0</v>
      </c>
      <c r="U83" s="196">
        <v>12.57</v>
      </c>
      <c r="V83" s="196">
        <v>0.45</v>
      </c>
      <c r="W83" s="196">
        <v>0</v>
      </c>
      <c r="X83" s="196">
        <v>0</v>
      </c>
      <c r="Y83" s="196">
        <v>0</v>
      </c>
      <c r="Z83" s="196">
        <v>2.5299999999999998</v>
      </c>
      <c r="AA83" s="196">
        <v>0.87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7.73</v>
      </c>
      <c r="AS83" s="196">
        <v>0</v>
      </c>
      <c r="AT83" s="196">
        <v>22.41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18.100000000000001</v>
      </c>
      <c r="H84" s="196">
        <v>0</v>
      </c>
      <c r="I84" s="196">
        <v>0</v>
      </c>
      <c r="J84" s="196">
        <v>2.23</v>
      </c>
      <c r="K84" s="196">
        <v>7.17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2.46</v>
      </c>
      <c r="Q84" s="196">
        <v>0.21</v>
      </c>
      <c r="R84" s="196">
        <v>0.41</v>
      </c>
      <c r="S84" s="196">
        <v>0.25</v>
      </c>
      <c r="T84" s="196">
        <v>0</v>
      </c>
      <c r="U84" s="196">
        <v>12.57</v>
      </c>
      <c r="V84" s="196">
        <v>0.45</v>
      </c>
      <c r="W84" s="196">
        <v>0</v>
      </c>
      <c r="X84" s="196">
        <v>0</v>
      </c>
      <c r="Y84" s="196">
        <v>0</v>
      </c>
      <c r="Z84" s="196">
        <v>2.5299999999999998</v>
      </c>
      <c r="AA84" s="196">
        <v>0.87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7.73</v>
      </c>
      <c r="AS84" s="196">
        <v>0</v>
      </c>
      <c r="AT84" s="196">
        <v>22.41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18.100000000000001</v>
      </c>
      <c r="H85" s="196">
        <v>0</v>
      </c>
      <c r="I85" s="196">
        <v>0</v>
      </c>
      <c r="J85" s="196">
        <v>2.23</v>
      </c>
      <c r="K85" s="196">
        <v>7.17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2.46</v>
      </c>
      <c r="Q85" s="196">
        <v>0.21</v>
      </c>
      <c r="R85" s="196">
        <v>0.41</v>
      </c>
      <c r="S85" s="196">
        <v>0.25</v>
      </c>
      <c r="T85" s="196">
        <v>0</v>
      </c>
      <c r="U85" s="196">
        <v>12.57</v>
      </c>
      <c r="V85" s="196">
        <v>0.45</v>
      </c>
      <c r="W85" s="196">
        <v>0</v>
      </c>
      <c r="X85" s="196">
        <v>0</v>
      </c>
      <c r="Y85" s="196">
        <v>0</v>
      </c>
      <c r="Z85" s="196">
        <v>2.5299999999999998</v>
      </c>
      <c r="AA85" s="196">
        <v>0.87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7.73</v>
      </c>
      <c r="AS85" s="196">
        <v>0</v>
      </c>
      <c r="AT85" s="196">
        <v>22.41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18.100000000000001</v>
      </c>
      <c r="H86" s="196">
        <v>0</v>
      </c>
      <c r="I86" s="196">
        <v>0</v>
      </c>
      <c r="J86" s="196">
        <v>2.23</v>
      </c>
      <c r="K86" s="196">
        <v>7.17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2.46</v>
      </c>
      <c r="Q86" s="196">
        <v>0.21</v>
      </c>
      <c r="R86" s="196">
        <v>0.41</v>
      </c>
      <c r="S86" s="196">
        <v>0.25</v>
      </c>
      <c r="T86" s="196">
        <v>0</v>
      </c>
      <c r="U86" s="196">
        <v>12.57</v>
      </c>
      <c r="V86" s="196">
        <v>0.45</v>
      </c>
      <c r="W86" s="196">
        <v>0</v>
      </c>
      <c r="X86" s="196">
        <v>0</v>
      </c>
      <c r="Y86" s="196">
        <v>0</v>
      </c>
      <c r="Z86" s="196">
        <v>2.5299999999999998</v>
      </c>
      <c r="AA86" s="196">
        <v>0.87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7.73</v>
      </c>
      <c r="AS86" s="196">
        <v>0</v>
      </c>
      <c r="AT86" s="196">
        <v>22.41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18.100000000000001</v>
      </c>
      <c r="H87" s="196">
        <v>0</v>
      </c>
      <c r="I87" s="196">
        <v>0</v>
      </c>
      <c r="J87" s="196">
        <v>2.23</v>
      </c>
      <c r="K87" s="196">
        <v>7.17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2.46</v>
      </c>
      <c r="Q87" s="196">
        <v>0.21</v>
      </c>
      <c r="R87" s="196">
        <v>0.41</v>
      </c>
      <c r="S87" s="196">
        <v>0.25</v>
      </c>
      <c r="T87" s="196">
        <v>0</v>
      </c>
      <c r="U87" s="196">
        <v>12.57</v>
      </c>
      <c r="V87" s="196">
        <v>0.45</v>
      </c>
      <c r="W87" s="196">
        <v>0</v>
      </c>
      <c r="X87" s="196">
        <v>1.38</v>
      </c>
      <c r="Y87" s="196">
        <v>0</v>
      </c>
      <c r="Z87" s="196">
        <v>2.5299999999999998</v>
      </c>
      <c r="AA87" s="196">
        <v>0.87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1.8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7.73</v>
      </c>
      <c r="AS87" s="196">
        <v>0</v>
      </c>
      <c r="AT87" s="196">
        <v>22.41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18.100000000000001</v>
      </c>
      <c r="H88" s="196">
        <v>0</v>
      </c>
      <c r="I88" s="196">
        <v>0</v>
      </c>
      <c r="J88" s="196">
        <v>2.23</v>
      </c>
      <c r="K88" s="196">
        <v>7.17</v>
      </c>
      <c r="L88" s="196">
        <v>1.65</v>
      </c>
      <c r="M88" s="196">
        <v>0</v>
      </c>
      <c r="N88" s="196">
        <v>1.1499999999999999</v>
      </c>
      <c r="O88" s="196">
        <v>0.96</v>
      </c>
      <c r="P88" s="196">
        <v>2.46</v>
      </c>
      <c r="Q88" s="196">
        <v>0.21</v>
      </c>
      <c r="R88" s="196">
        <v>0.41</v>
      </c>
      <c r="S88" s="196">
        <v>0.25</v>
      </c>
      <c r="T88" s="196">
        <v>0</v>
      </c>
      <c r="U88" s="196">
        <v>12.57</v>
      </c>
      <c r="V88" s="196">
        <v>0.45</v>
      </c>
      <c r="W88" s="196">
        <v>0</v>
      </c>
      <c r="X88" s="196">
        <v>0.61</v>
      </c>
      <c r="Y88" s="196">
        <v>0</v>
      </c>
      <c r="Z88" s="196">
        <v>2.5299999999999998</v>
      </c>
      <c r="AA88" s="196">
        <v>0.87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1.8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7.73</v>
      </c>
      <c r="AS88" s="196">
        <v>0</v>
      </c>
      <c r="AT88" s="196">
        <v>22.41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18.100000000000001</v>
      </c>
      <c r="H89" s="196">
        <v>0</v>
      </c>
      <c r="I89" s="196">
        <v>0</v>
      </c>
      <c r="J89" s="196">
        <v>2.23</v>
      </c>
      <c r="K89" s="196">
        <v>7.17</v>
      </c>
      <c r="L89" s="196">
        <v>1.65</v>
      </c>
      <c r="M89" s="196">
        <v>0</v>
      </c>
      <c r="N89" s="196">
        <v>1.1499999999999999</v>
      </c>
      <c r="O89" s="196">
        <v>0.96</v>
      </c>
      <c r="P89" s="196">
        <v>2.46</v>
      </c>
      <c r="Q89" s="196">
        <v>0.21</v>
      </c>
      <c r="R89" s="196">
        <v>0.41</v>
      </c>
      <c r="S89" s="196">
        <v>0.25</v>
      </c>
      <c r="T89" s="196">
        <v>0</v>
      </c>
      <c r="U89" s="196">
        <v>12.57</v>
      </c>
      <c r="V89" s="196">
        <v>0.45</v>
      </c>
      <c r="W89" s="196">
        <v>0</v>
      </c>
      <c r="X89" s="196">
        <v>0.39</v>
      </c>
      <c r="Y89" s="196">
        <v>0</v>
      </c>
      <c r="Z89" s="196">
        <v>2.5299999999999998</v>
      </c>
      <c r="AA89" s="196">
        <v>0.87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1.8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7.73</v>
      </c>
      <c r="AS89" s="196">
        <v>0</v>
      </c>
      <c r="AT89" s="196">
        <v>22.41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18.100000000000001</v>
      </c>
      <c r="H90" s="196">
        <v>0</v>
      </c>
      <c r="I90" s="196">
        <v>0</v>
      </c>
      <c r="J90" s="196">
        <v>2.23</v>
      </c>
      <c r="K90" s="196">
        <v>7.17</v>
      </c>
      <c r="L90" s="196">
        <v>1.65</v>
      </c>
      <c r="M90" s="196">
        <v>0</v>
      </c>
      <c r="N90" s="196">
        <v>1.1499999999999999</v>
      </c>
      <c r="O90" s="196">
        <v>0.96</v>
      </c>
      <c r="P90" s="196">
        <v>2.46</v>
      </c>
      <c r="Q90" s="196">
        <v>0.21</v>
      </c>
      <c r="R90" s="196">
        <v>0.41</v>
      </c>
      <c r="S90" s="196">
        <v>0.25</v>
      </c>
      <c r="T90" s="196">
        <v>0</v>
      </c>
      <c r="U90" s="196">
        <v>12.57</v>
      </c>
      <c r="V90" s="196">
        <v>0.45</v>
      </c>
      <c r="W90" s="196">
        <v>0</v>
      </c>
      <c r="X90" s="196">
        <v>0.12</v>
      </c>
      <c r="Y90" s="196">
        <v>0</v>
      </c>
      <c r="Z90" s="196">
        <v>2.5299999999999998</v>
      </c>
      <c r="AA90" s="196">
        <v>0.87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1.8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7.73</v>
      </c>
      <c r="AS90" s="196">
        <v>0</v>
      </c>
      <c r="AT90" s="196">
        <v>22.41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18.100000000000001</v>
      </c>
      <c r="H91" s="196">
        <v>0</v>
      </c>
      <c r="I91" s="196">
        <v>0</v>
      </c>
      <c r="J91" s="196">
        <v>2.23</v>
      </c>
      <c r="K91" s="196">
        <v>80.34</v>
      </c>
      <c r="L91" s="196">
        <v>20.49</v>
      </c>
      <c r="M91" s="196">
        <v>0</v>
      </c>
      <c r="N91" s="196">
        <v>1.1499999999999999</v>
      </c>
      <c r="O91" s="196">
        <v>0.96</v>
      </c>
      <c r="P91" s="196">
        <v>2.46</v>
      </c>
      <c r="Q91" s="196">
        <v>2.76</v>
      </c>
      <c r="R91" s="196">
        <v>0.41</v>
      </c>
      <c r="S91" s="196">
        <v>2.95</v>
      </c>
      <c r="T91" s="196">
        <v>0</v>
      </c>
      <c r="U91" s="196">
        <v>12.57</v>
      </c>
      <c r="V91" s="196">
        <v>0.45</v>
      </c>
      <c r="W91" s="196">
        <v>0</v>
      </c>
      <c r="X91" s="196">
        <v>0.12</v>
      </c>
      <c r="Y91" s="196">
        <v>0</v>
      </c>
      <c r="Z91" s="196">
        <v>2.5299999999999998</v>
      </c>
      <c r="AA91" s="196">
        <v>0.87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7.73</v>
      </c>
      <c r="AS91" s="196">
        <v>0</v>
      </c>
      <c r="AT91" s="196">
        <v>22.41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18.100000000000001</v>
      </c>
      <c r="H92" s="196">
        <v>0</v>
      </c>
      <c r="I92" s="196">
        <v>0</v>
      </c>
      <c r="J92" s="196">
        <v>2.23</v>
      </c>
      <c r="K92" s="196">
        <v>84.47</v>
      </c>
      <c r="L92" s="196">
        <v>21.36</v>
      </c>
      <c r="M92" s="196">
        <v>0</v>
      </c>
      <c r="N92" s="196">
        <v>1.1499999999999999</v>
      </c>
      <c r="O92" s="196">
        <v>0.96</v>
      </c>
      <c r="P92" s="196">
        <v>2.46</v>
      </c>
      <c r="Q92" s="196">
        <v>2.76</v>
      </c>
      <c r="R92" s="196">
        <v>0.41</v>
      </c>
      <c r="S92" s="196">
        <v>3</v>
      </c>
      <c r="T92" s="196">
        <v>0</v>
      </c>
      <c r="U92" s="196">
        <v>12.57</v>
      </c>
      <c r="V92" s="196">
        <v>0.45</v>
      </c>
      <c r="W92" s="196">
        <v>0</v>
      </c>
      <c r="X92" s="196">
        <v>0.31</v>
      </c>
      <c r="Y92" s="196">
        <v>0</v>
      </c>
      <c r="Z92" s="196">
        <v>2.5299999999999998</v>
      </c>
      <c r="AA92" s="196">
        <v>0.87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7.73</v>
      </c>
      <c r="AS92" s="196">
        <v>0</v>
      </c>
      <c r="AT92" s="196">
        <v>22.41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18.100000000000001</v>
      </c>
      <c r="H93" s="196">
        <v>0</v>
      </c>
      <c r="I93" s="196">
        <v>0</v>
      </c>
      <c r="J93" s="196">
        <v>2.23</v>
      </c>
      <c r="K93" s="196">
        <v>84.47</v>
      </c>
      <c r="L93" s="196">
        <v>21.36</v>
      </c>
      <c r="M93" s="196">
        <v>0</v>
      </c>
      <c r="N93" s="196">
        <v>1.1499999999999999</v>
      </c>
      <c r="O93" s="196">
        <v>0.96</v>
      </c>
      <c r="P93" s="196">
        <v>2.46</v>
      </c>
      <c r="Q93" s="196">
        <v>2.76</v>
      </c>
      <c r="R93" s="196">
        <v>5.22</v>
      </c>
      <c r="S93" s="196">
        <v>3</v>
      </c>
      <c r="T93" s="196">
        <v>0</v>
      </c>
      <c r="U93" s="196">
        <v>12.57</v>
      </c>
      <c r="V93" s="196">
        <v>2.4700000000000002</v>
      </c>
      <c r="W93" s="196">
        <v>0</v>
      </c>
      <c r="X93" s="196">
        <v>1.63</v>
      </c>
      <c r="Y93" s="196">
        <v>0</v>
      </c>
      <c r="Z93" s="196">
        <v>30.05</v>
      </c>
      <c r="AA93" s="196">
        <v>11.81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7.73</v>
      </c>
      <c r="AS93" s="196">
        <v>0</v>
      </c>
      <c r="AT93" s="196">
        <v>22.41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18.100000000000001</v>
      </c>
      <c r="H94" s="196">
        <v>0</v>
      </c>
      <c r="I94" s="196">
        <v>0</v>
      </c>
      <c r="J94" s="196">
        <v>2.23</v>
      </c>
      <c r="K94" s="196">
        <v>84.47</v>
      </c>
      <c r="L94" s="196">
        <v>21.36</v>
      </c>
      <c r="M94" s="196">
        <v>0</v>
      </c>
      <c r="N94" s="196">
        <v>1.1499999999999999</v>
      </c>
      <c r="O94" s="196">
        <v>0.96</v>
      </c>
      <c r="P94" s="196">
        <v>2.46</v>
      </c>
      <c r="Q94" s="196">
        <v>2.76</v>
      </c>
      <c r="R94" s="196">
        <v>5.22</v>
      </c>
      <c r="S94" s="196">
        <v>3</v>
      </c>
      <c r="T94" s="196">
        <v>0</v>
      </c>
      <c r="U94" s="196">
        <v>12.57</v>
      </c>
      <c r="V94" s="196">
        <v>2.4700000000000002</v>
      </c>
      <c r="W94" s="196">
        <v>0</v>
      </c>
      <c r="X94" s="196">
        <v>0.35</v>
      </c>
      <c r="Y94" s="196">
        <v>0</v>
      </c>
      <c r="Z94" s="196">
        <v>30.05</v>
      </c>
      <c r="AA94" s="196">
        <v>11.81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7.73</v>
      </c>
      <c r="AS94" s="196">
        <v>0</v>
      </c>
      <c r="AT94" s="196">
        <v>22.41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18.100000000000001</v>
      </c>
      <c r="H95" s="196">
        <v>0</v>
      </c>
      <c r="I95" s="196">
        <v>0</v>
      </c>
      <c r="J95" s="196">
        <v>2.23</v>
      </c>
      <c r="K95" s="196">
        <v>84.47</v>
      </c>
      <c r="L95" s="196">
        <v>22.2</v>
      </c>
      <c r="M95" s="196">
        <v>0</v>
      </c>
      <c r="N95" s="196">
        <v>1.1499999999999999</v>
      </c>
      <c r="O95" s="196">
        <v>0.96</v>
      </c>
      <c r="P95" s="196">
        <v>2.34</v>
      </c>
      <c r="Q95" s="196">
        <v>2.76</v>
      </c>
      <c r="R95" s="196">
        <v>5.22</v>
      </c>
      <c r="S95" s="196">
        <v>3</v>
      </c>
      <c r="T95" s="196">
        <v>0</v>
      </c>
      <c r="U95" s="196">
        <v>12.57</v>
      </c>
      <c r="V95" s="196">
        <v>2.4700000000000002</v>
      </c>
      <c r="W95" s="196">
        <v>0</v>
      </c>
      <c r="X95" s="196">
        <v>0.39</v>
      </c>
      <c r="Y95" s="196">
        <v>0</v>
      </c>
      <c r="Z95" s="196">
        <v>30.05</v>
      </c>
      <c r="AA95" s="196">
        <v>11.81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7.73</v>
      </c>
      <c r="AS95" s="196">
        <v>0</v>
      </c>
      <c r="AT95" s="196">
        <v>22.41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18.100000000000001</v>
      </c>
      <c r="H96" s="196">
        <v>0</v>
      </c>
      <c r="I96" s="196">
        <v>0</v>
      </c>
      <c r="J96" s="196">
        <v>2.23</v>
      </c>
      <c r="K96" s="196">
        <v>84.47</v>
      </c>
      <c r="L96" s="196">
        <v>22.2</v>
      </c>
      <c r="M96" s="196">
        <v>0</v>
      </c>
      <c r="N96" s="196">
        <v>1.1499999999999999</v>
      </c>
      <c r="O96" s="196">
        <v>0.96</v>
      </c>
      <c r="P96" s="196">
        <v>2.34</v>
      </c>
      <c r="Q96" s="196">
        <v>2.76</v>
      </c>
      <c r="R96" s="196">
        <v>5.22</v>
      </c>
      <c r="S96" s="196">
        <v>3</v>
      </c>
      <c r="T96" s="196">
        <v>0</v>
      </c>
      <c r="U96" s="196">
        <v>12.57</v>
      </c>
      <c r="V96" s="196">
        <v>2.4700000000000002</v>
      </c>
      <c r="W96" s="196">
        <v>0</v>
      </c>
      <c r="X96" s="196">
        <v>0.41</v>
      </c>
      <c r="Y96" s="196">
        <v>0</v>
      </c>
      <c r="Z96" s="196">
        <v>30.05</v>
      </c>
      <c r="AA96" s="196">
        <v>11.81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7.73</v>
      </c>
      <c r="AS96" s="196">
        <v>0</v>
      </c>
      <c r="AT96" s="196">
        <v>22.41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18.100000000000001</v>
      </c>
      <c r="H97" s="196">
        <v>0</v>
      </c>
      <c r="I97" s="196">
        <v>0</v>
      </c>
      <c r="J97" s="196">
        <v>2.23</v>
      </c>
      <c r="K97" s="196">
        <v>84.47</v>
      </c>
      <c r="L97" s="196">
        <v>22.2</v>
      </c>
      <c r="M97" s="196">
        <v>0</v>
      </c>
      <c r="N97" s="196">
        <v>1.1499999999999999</v>
      </c>
      <c r="O97" s="196">
        <v>0.96</v>
      </c>
      <c r="P97" s="196">
        <v>2.34</v>
      </c>
      <c r="Q97" s="196">
        <v>2.76</v>
      </c>
      <c r="R97" s="196">
        <v>5.22</v>
      </c>
      <c r="S97" s="196">
        <v>3</v>
      </c>
      <c r="T97" s="196">
        <v>0</v>
      </c>
      <c r="U97" s="196">
        <v>12.57</v>
      </c>
      <c r="V97" s="196">
        <v>2.4900000000000002</v>
      </c>
      <c r="W97" s="196">
        <v>0.34</v>
      </c>
      <c r="X97" s="196">
        <v>0.43</v>
      </c>
      <c r="Y97" s="196">
        <v>0</v>
      </c>
      <c r="Z97" s="196">
        <v>30.05</v>
      </c>
      <c r="AA97" s="196">
        <v>11.81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7.73</v>
      </c>
      <c r="AS97" s="196">
        <v>0</v>
      </c>
      <c r="AT97" s="196">
        <v>22.41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18.100000000000001</v>
      </c>
      <c r="H98" s="196">
        <v>0</v>
      </c>
      <c r="I98" s="196">
        <v>0</v>
      </c>
      <c r="J98" s="196">
        <v>2.23</v>
      </c>
      <c r="K98" s="196">
        <v>82.73</v>
      </c>
      <c r="L98" s="196">
        <v>22.2</v>
      </c>
      <c r="M98" s="196">
        <v>0</v>
      </c>
      <c r="N98" s="196">
        <v>1.1499999999999999</v>
      </c>
      <c r="O98" s="196">
        <v>0.96</v>
      </c>
      <c r="P98" s="196">
        <v>2.34</v>
      </c>
      <c r="Q98" s="196">
        <v>2.76</v>
      </c>
      <c r="R98" s="196">
        <v>5.22</v>
      </c>
      <c r="S98" s="196">
        <v>3</v>
      </c>
      <c r="T98" s="196">
        <v>0</v>
      </c>
      <c r="U98" s="196">
        <v>12.57</v>
      </c>
      <c r="V98" s="196">
        <v>2.4900000000000002</v>
      </c>
      <c r="W98" s="196">
        <v>0.34</v>
      </c>
      <c r="X98" s="196">
        <v>0.59</v>
      </c>
      <c r="Y98" s="196">
        <v>0</v>
      </c>
      <c r="Z98" s="196">
        <v>30.05</v>
      </c>
      <c r="AA98" s="196">
        <v>11.81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7.73</v>
      </c>
      <c r="AS98" s="196">
        <v>0</v>
      </c>
      <c r="AT98" s="196">
        <v>22.41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1.5599999999999977E-2</v>
      </c>
      <c r="E99">
        <f t="shared" si="0"/>
        <v>0</v>
      </c>
      <c r="F99">
        <f t="shared" si="0"/>
        <v>0</v>
      </c>
      <c r="G99">
        <f t="shared" si="0"/>
        <v>0.43936249999999938</v>
      </c>
      <c r="H99">
        <f t="shared" si="0"/>
        <v>0</v>
      </c>
      <c r="I99">
        <f t="shared" si="0"/>
        <v>0</v>
      </c>
      <c r="J99">
        <f t="shared" si="0"/>
        <v>3.1400000000000011E-2</v>
      </c>
      <c r="K99">
        <f t="shared" si="0"/>
        <v>0.91450749999999936</v>
      </c>
      <c r="L99">
        <f t="shared" si="0"/>
        <v>0.2328874999999998</v>
      </c>
      <c r="M99">
        <f t="shared" si="0"/>
        <v>0</v>
      </c>
      <c r="N99">
        <f t="shared" si="0"/>
        <v>2.7705000000000046E-2</v>
      </c>
      <c r="O99">
        <f t="shared" si="0"/>
        <v>2.3039999999999967E-2</v>
      </c>
      <c r="P99">
        <f t="shared" si="0"/>
        <v>6.2075000000000082E-2</v>
      </c>
      <c r="Q99">
        <f t="shared" si="0"/>
        <v>2.993499999999993E-2</v>
      </c>
      <c r="R99">
        <f t="shared" si="0"/>
        <v>4.6727499999999936E-2</v>
      </c>
      <c r="S99">
        <f t="shared" si="0"/>
        <v>3.2140000000000002E-2</v>
      </c>
      <c r="T99">
        <f t="shared" si="0"/>
        <v>0</v>
      </c>
      <c r="U99">
        <f t="shared" si="0"/>
        <v>0.30168000000000023</v>
      </c>
      <c r="V99">
        <f t="shared" si="0"/>
        <v>2.3080000000000045E-2</v>
      </c>
      <c r="W99">
        <f t="shared" si="0"/>
        <v>1.6760000000000004E-2</v>
      </c>
      <c r="X99">
        <f t="shared" si="0"/>
        <v>8.9602500000000043E-2</v>
      </c>
      <c r="Y99">
        <f t="shared" si="0"/>
        <v>0</v>
      </c>
      <c r="Z99">
        <f t="shared" si="0"/>
        <v>0.28713499999999997</v>
      </c>
      <c r="AA99">
        <f t="shared" si="0"/>
        <v>0.10587000000000009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1.029104999999999</v>
      </c>
      <c r="AH99">
        <f t="shared" si="0"/>
        <v>1.1879999999999998E-2</v>
      </c>
      <c r="AI99">
        <f t="shared" si="0"/>
        <v>0.25080000000000041</v>
      </c>
      <c r="AJ99">
        <f t="shared" si="0"/>
        <v>0</v>
      </c>
      <c r="AK99">
        <f t="shared" si="0"/>
        <v>8.9800000000000144E-2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0.266625</v>
      </c>
      <c r="AP99">
        <f t="shared" si="0"/>
        <v>0</v>
      </c>
      <c r="AQ99">
        <f t="shared" si="0"/>
        <v>0</v>
      </c>
      <c r="AR99">
        <f t="shared" si="0"/>
        <v>0.16992000000000013</v>
      </c>
      <c r="AS99">
        <f t="shared" si="0"/>
        <v>0</v>
      </c>
      <c r="AT99">
        <f t="shared" si="0"/>
        <v>0.53784000000000076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48</v>
      </c>
      <c r="C29" s="94">
        <f>'IDT-1 Calculation'!DG29</f>
        <v>-20.321000000000002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-27.678999999999998</v>
      </c>
      <c r="G29" s="99">
        <f t="shared" si="0"/>
        <v>0</v>
      </c>
    </row>
    <row r="30" spans="1:7">
      <c r="A30" s="98" t="s">
        <v>72</v>
      </c>
      <c r="B30" s="94">
        <f>'IDT-1 Calculation'!DF30</f>
        <v>90</v>
      </c>
      <c r="C30" s="94">
        <f>'IDT-1 Calculation'!DG30</f>
        <v>-38.103000000000002</v>
      </c>
      <c r="D30" s="94">
        <f>'IDT-1 Calculation'!DH30</f>
        <v>0</v>
      </c>
      <c r="E30" s="94">
        <f>'IDT-1 Calculation'!DI30</f>
        <v>0</v>
      </c>
      <c r="F30" s="94">
        <f>'IDT-1 Calculation'!DJ30</f>
        <v>-51.896999999999998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8.1349999999999998</v>
      </c>
      <c r="C49" s="94">
        <f>'IDT-1 Calculation'!DG49</f>
        <v>-15</v>
      </c>
      <c r="D49" s="94">
        <f>'IDT-1 Calculation'!DH49</f>
        <v>0</v>
      </c>
      <c r="E49" s="94">
        <f>'IDT-1 Calculation'!DI49</f>
        <v>0</v>
      </c>
      <c r="F49" s="94">
        <f>'IDT-1 Calculation'!DJ49</f>
        <v>6.8650000000000002</v>
      </c>
      <c r="G49" s="99">
        <f t="shared" si="0"/>
        <v>0</v>
      </c>
    </row>
    <row r="50" spans="1:7">
      <c r="A50" s="98" t="s">
        <v>92</v>
      </c>
      <c r="B50" s="94">
        <f>'IDT-1 Calculation'!DF50</f>
        <v>10.847</v>
      </c>
      <c r="C50" s="94">
        <f>'IDT-1 Calculation'!DG50</f>
        <v>-20</v>
      </c>
      <c r="D50" s="94">
        <f>'IDT-1 Calculation'!DH50</f>
        <v>0</v>
      </c>
      <c r="E50" s="94">
        <f>'IDT-1 Calculation'!DI50</f>
        <v>0</v>
      </c>
      <c r="F50" s="94">
        <f>'IDT-1 Calculation'!DJ50</f>
        <v>9.1530000000000005</v>
      </c>
      <c r="G50" s="99">
        <f t="shared" si="0"/>
        <v>0</v>
      </c>
    </row>
    <row r="51" spans="1:7">
      <c r="A51" s="98" t="s">
        <v>93</v>
      </c>
      <c r="B51" s="94">
        <f>'IDT-1 Calculation'!DF51</f>
        <v>21.693000000000001</v>
      </c>
      <c r="C51" s="94">
        <f>'IDT-1 Calculation'!DG51</f>
        <v>-40</v>
      </c>
      <c r="D51" s="94">
        <f>'IDT-1 Calculation'!DH51</f>
        <v>0</v>
      </c>
      <c r="E51" s="94">
        <f>'IDT-1 Calculation'!DI51</f>
        <v>0</v>
      </c>
      <c r="F51" s="94">
        <f>'IDT-1 Calculation'!DJ51</f>
        <v>18.306999999999999</v>
      </c>
      <c r="G51" s="99">
        <f t="shared" si="0"/>
        <v>0</v>
      </c>
    </row>
    <row r="52" spans="1:7">
      <c r="A52" s="98" t="s">
        <v>94</v>
      </c>
      <c r="B52" s="94">
        <f>'IDT-1 Calculation'!DF52</f>
        <v>29.827999999999999</v>
      </c>
      <c r="C52" s="94">
        <f>'IDT-1 Calculation'!DG52</f>
        <v>-55</v>
      </c>
      <c r="D52" s="94">
        <f>'IDT-1 Calculation'!DH52</f>
        <v>0</v>
      </c>
      <c r="E52" s="94">
        <f>'IDT-1 Calculation'!DI52</f>
        <v>0</v>
      </c>
      <c r="F52" s="94">
        <f>'IDT-1 Calculation'!DJ52</f>
        <v>25.172000000000001</v>
      </c>
      <c r="G52" s="99">
        <f t="shared" si="0"/>
        <v>0</v>
      </c>
    </row>
    <row r="53" spans="1:7">
      <c r="A53" s="98" t="s">
        <v>95</v>
      </c>
      <c r="B53" s="94">
        <f>'IDT-1 Calculation'!DF53</f>
        <v>9</v>
      </c>
      <c r="C53" s="94">
        <f>'IDT-1 Calculation'!DG53</f>
        <v>-70</v>
      </c>
      <c r="D53" s="94">
        <f>'IDT-1 Calculation'!DH53</f>
        <v>0</v>
      </c>
      <c r="E53" s="94">
        <f>'IDT-1 Calculation'!DI53</f>
        <v>0</v>
      </c>
      <c r="F53" s="94">
        <f>'IDT-1 Calculation'!DJ53</f>
        <v>61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-83.194000000000003</v>
      </c>
      <c r="D54" s="94">
        <f>'IDT-1 Calculation'!DH54</f>
        <v>0</v>
      </c>
      <c r="E54" s="94">
        <f>'IDT-1 Calculation'!DI54</f>
        <v>0</v>
      </c>
      <c r="F54" s="94">
        <f>'IDT-1 Calculation'!DJ54</f>
        <v>83.194000000000003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-3</v>
      </c>
      <c r="D58" s="94">
        <f>'IDT-1 Calculation'!DH58</f>
        <v>0</v>
      </c>
      <c r="E58" s="94">
        <f>'IDT-1 Calculation'!DI58</f>
        <v>0</v>
      </c>
      <c r="F58" s="94">
        <f>'IDT-1 Calculation'!DJ58</f>
        <v>3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-8</v>
      </c>
      <c r="D59" s="94">
        <f>'IDT-1 Calculation'!DH59</f>
        <v>0</v>
      </c>
      <c r="E59" s="94">
        <f>'IDT-1 Calculation'!DI59</f>
        <v>0</v>
      </c>
      <c r="F59" s="94">
        <f>'IDT-1 Calculation'!DJ59</f>
        <v>8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-13</v>
      </c>
      <c r="D60" s="94">
        <f>'IDT-1 Calculation'!DH60</f>
        <v>0</v>
      </c>
      <c r="E60" s="94">
        <f>'IDT-1 Calculation'!DI60</f>
        <v>0</v>
      </c>
      <c r="F60" s="94">
        <f>'IDT-1 Calculation'!DJ60</f>
        <v>13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-13</v>
      </c>
      <c r="D61" s="94">
        <f>'IDT-1 Calculation'!DH61</f>
        <v>0</v>
      </c>
      <c r="E61" s="94">
        <f>'IDT-1 Calculation'!DI61</f>
        <v>0</v>
      </c>
      <c r="F61" s="94">
        <f>'IDT-1 Calculation'!DJ61</f>
        <v>13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-8</v>
      </c>
      <c r="D62" s="94">
        <f>'IDT-1 Calculation'!DH62</f>
        <v>0</v>
      </c>
      <c r="E62" s="94">
        <f>'IDT-1 Calculation'!DI62</f>
        <v>0</v>
      </c>
      <c r="F62" s="94">
        <f>'IDT-1 Calculation'!DJ62</f>
        <v>8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-55</v>
      </c>
      <c r="D64" s="94">
        <f>'IDT-1 Calculation'!DH64</f>
        <v>0</v>
      </c>
      <c r="E64" s="94">
        <f>'IDT-1 Calculation'!DI64</f>
        <v>0</v>
      </c>
      <c r="F64" s="94">
        <f>'IDT-1 Calculation'!DJ64</f>
        <v>55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-45</v>
      </c>
      <c r="D65" s="94">
        <f>'IDT-1 Calculation'!DH65</f>
        <v>0</v>
      </c>
      <c r="E65" s="94">
        <f>'IDT-1 Calculation'!DI65</f>
        <v>0</v>
      </c>
      <c r="F65" s="94">
        <f>'IDT-1 Calculation'!DJ65</f>
        <v>45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-35</v>
      </c>
      <c r="D66" s="94">
        <f>'IDT-1 Calculation'!DH66</f>
        <v>0</v>
      </c>
      <c r="E66" s="94">
        <f>'IDT-1 Calculation'!DI66</f>
        <v>0</v>
      </c>
      <c r="F66" s="94">
        <f>'IDT-1 Calculation'!DJ66</f>
        <v>35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-20</v>
      </c>
      <c r="D67" s="94">
        <f>'IDT-1 Calculation'!DH67</f>
        <v>0</v>
      </c>
      <c r="E67" s="94">
        <f>'IDT-1 Calculation'!DI67</f>
        <v>0</v>
      </c>
      <c r="F67" s="94">
        <f>'IDT-1 Calculation'!DJ67</f>
        <v>20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-91.647000000000006</v>
      </c>
      <c r="D68" s="94">
        <f>'IDT-1 Calculation'!DH68</f>
        <v>0</v>
      </c>
      <c r="E68" s="94">
        <f>'IDT-1 Calculation'!DI68</f>
        <v>0</v>
      </c>
      <c r="F68" s="94">
        <f>'IDT-1 Calculation'!DJ68</f>
        <v>91.647000000000006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37.963000000000001</v>
      </c>
      <c r="C69" s="94">
        <f>'IDT-1 Calculation'!DG69</f>
        <v>-70</v>
      </c>
      <c r="D69" s="94">
        <f>'IDT-1 Calculation'!DH69</f>
        <v>0</v>
      </c>
      <c r="E69" s="94">
        <f>'IDT-1 Calculation'!DI69</f>
        <v>0</v>
      </c>
      <c r="F69" s="94">
        <f>'IDT-1 Calculation'!DJ69</f>
        <v>32.036999999999999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24.405000000000001</v>
      </c>
      <c r="C70" s="94">
        <f>'IDT-1 Calculation'!DG70</f>
        <v>-45</v>
      </c>
      <c r="D70" s="94">
        <f>'IDT-1 Calculation'!DH70</f>
        <v>0</v>
      </c>
      <c r="E70" s="94">
        <f>'IDT-1 Calculation'!DI70</f>
        <v>0</v>
      </c>
      <c r="F70" s="94">
        <f>'IDT-1 Calculation'!DJ70</f>
        <v>20.594999999999999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-20</v>
      </c>
      <c r="D71" s="94">
        <f>'IDT-1 Calculation'!DH71</f>
        <v>0</v>
      </c>
      <c r="E71" s="94">
        <f>'IDT-1 Calculation'!DI71</f>
        <v>0</v>
      </c>
      <c r="F71" s="94">
        <f>'IDT-1 Calculation'!DJ71</f>
        <v>20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40.673999999999999</v>
      </c>
      <c r="C83" s="94">
        <f>'IDT-1 Calculation'!DG83</f>
        <v>-75</v>
      </c>
      <c r="D83" s="94">
        <f>'IDT-1 Calculation'!DH83</f>
        <v>0</v>
      </c>
      <c r="E83" s="94">
        <f>'IDT-1 Calculation'!DI83</f>
        <v>0</v>
      </c>
      <c r="F83" s="94">
        <f>'IDT-1 Calculation'!DJ83</f>
        <v>34.326000000000001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46.097999999999999</v>
      </c>
      <c r="C84" s="94">
        <f>'IDT-1 Calculation'!DG84</f>
        <v>-85</v>
      </c>
      <c r="D84" s="94">
        <f>'IDT-1 Calculation'!DH84</f>
        <v>0</v>
      </c>
      <c r="E84" s="94">
        <f>'IDT-1 Calculation'!DI84</f>
        <v>0</v>
      </c>
      <c r="F84" s="94">
        <f>'IDT-1 Calculation'!DJ84</f>
        <v>38.902000000000001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63.521000000000001</v>
      </c>
      <c r="C85" s="94">
        <f>'IDT-1 Calculation'!DG85</f>
        <v>-95</v>
      </c>
      <c r="D85" s="94">
        <f>'IDT-1 Calculation'!DH85</f>
        <v>0</v>
      </c>
      <c r="E85" s="94">
        <f>'IDT-1 Calculation'!DI85</f>
        <v>0</v>
      </c>
      <c r="F85" s="94">
        <f>'IDT-1 Calculation'!DJ85</f>
        <v>31.478999999999999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94.361000000000004</v>
      </c>
      <c r="C86" s="94">
        <f>'IDT-1 Calculation'!DG86</f>
        <v>-105</v>
      </c>
      <c r="D86" s="94">
        <f>'IDT-1 Calculation'!DH86</f>
        <v>0</v>
      </c>
      <c r="E86" s="94">
        <f>'IDT-1 Calculation'!DI86</f>
        <v>0</v>
      </c>
      <c r="F86" s="94">
        <f>'IDT-1 Calculation'!DJ86</f>
        <v>10.638999999999999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179.40800000000002</v>
      </c>
      <c r="C87" s="94">
        <f>'IDT-1 Calculation'!DG87</f>
        <v>-135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-44.408000000000001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179.96800000000002</v>
      </c>
      <c r="C88" s="94">
        <f>'IDT-1 Calculation'!DG88</f>
        <v>-140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-39.968000000000004</v>
      </c>
      <c r="G88" s="99">
        <f t="shared" si="1"/>
        <v>0</v>
      </c>
    </row>
    <row r="89" spans="1:7">
      <c r="A89" s="98" t="s">
        <v>131</v>
      </c>
      <c r="B89" s="94">
        <f>'IDT-1 Calculation'!DF89</f>
        <v>155.001</v>
      </c>
      <c r="C89" s="94">
        <f>'IDT-1 Calculation'!DG89</f>
        <v>-145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-10.000999999999999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182.31800000000001</v>
      </c>
      <c r="C90" s="94">
        <f>'IDT-1 Calculation'!DG90</f>
        <v>-155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-27.318000000000001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50</v>
      </c>
      <c r="C91" s="94">
        <f>'IDT-1 Calculation'!DG91</f>
        <v>-50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70</v>
      </c>
      <c r="C92" s="94">
        <f>'IDT-1 Calculation'!DG92</f>
        <v>-70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38</v>
      </c>
      <c r="C93" s="94">
        <f>'IDT-1 Calculation'!DG93</f>
        <v>-38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44</v>
      </c>
      <c r="C94" s="94">
        <f>'IDT-1 Calculation'!DG94</f>
        <v>-44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0.35580499999999998</v>
      </c>
      <c r="C99" s="110">
        <f>SUM(C3:C98)/4000</f>
        <v>-0.47631624999999994</v>
      </c>
      <c r="D99" s="110">
        <f>SUM(D3:D98)/4000</f>
        <v>0</v>
      </c>
      <c r="E99" s="110">
        <f>SUM(E3:E98)/4000</f>
        <v>0</v>
      </c>
      <c r="F99" s="110">
        <f>SUM(F3:F98)/4000</f>
        <v>0.12051125000000004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3.42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3.42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3.42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3.42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3.42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3.42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3.42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3.42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3.42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3.42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2.96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2.96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15.15</v>
      </c>
      <c r="AH15" s="196">
        <v>1.21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2.96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13.94</v>
      </c>
      <c r="AH16" s="196">
        <v>2.42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2.96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13.94</v>
      </c>
      <c r="AH17" s="196">
        <v>2.42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2.96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13.94</v>
      </c>
      <c r="AH18" s="196">
        <v>2.42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2.96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11.51</v>
      </c>
      <c r="AH19" s="196">
        <v>4.8499999999999996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2.96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11.51</v>
      </c>
      <c r="AH20" s="196">
        <v>4.59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2.96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2.96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2.96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2.96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2.96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2.96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2.96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2.96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2.96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2.96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2.96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2.96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2.96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2.74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2.74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2.2799999999999998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2.2799999999999998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2.2799999999999998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2.2799999999999998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0.38802249999999938</v>
      </c>
      <c r="AH99">
        <f t="shared" si="0"/>
        <v>4.4774999999999988E-3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2.6999999999999989E-2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3.81</v>
      </c>
      <c r="AL3" s="196">
        <v>0</v>
      </c>
      <c r="AM3" s="196">
        <v>0</v>
      </c>
      <c r="AN3" s="196">
        <v>0</v>
      </c>
      <c r="AO3" s="196">
        <v>13.68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3.81</v>
      </c>
      <c r="AL4" s="196">
        <v>0</v>
      </c>
      <c r="AM4" s="196">
        <v>0</v>
      </c>
      <c r="AN4" s="196">
        <v>0</v>
      </c>
      <c r="AO4" s="196">
        <v>13.68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3.81</v>
      </c>
      <c r="AL5" s="196">
        <v>0</v>
      </c>
      <c r="AM5" s="196">
        <v>0</v>
      </c>
      <c r="AN5" s="196">
        <v>0</v>
      </c>
      <c r="AO5" s="196">
        <v>13.68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3.81</v>
      </c>
      <c r="AL6" s="196">
        <v>0</v>
      </c>
      <c r="AM6" s="196">
        <v>0</v>
      </c>
      <c r="AN6" s="196">
        <v>0</v>
      </c>
      <c r="AO6" s="196">
        <v>13.68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3.81</v>
      </c>
      <c r="AL7" s="196">
        <v>0</v>
      </c>
      <c r="AM7" s="196">
        <v>0</v>
      </c>
      <c r="AN7" s="196">
        <v>0</v>
      </c>
      <c r="AO7" s="196">
        <v>13.68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3.81</v>
      </c>
      <c r="AL8" s="196">
        <v>0</v>
      </c>
      <c r="AM8" s="196">
        <v>0</v>
      </c>
      <c r="AN8" s="196">
        <v>0</v>
      </c>
      <c r="AO8" s="196">
        <v>13.68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3.81</v>
      </c>
      <c r="AL9" s="196">
        <v>0</v>
      </c>
      <c r="AM9" s="196">
        <v>0</v>
      </c>
      <c r="AN9" s="196">
        <v>0</v>
      </c>
      <c r="AO9" s="196">
        <v>13.68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3.81</v>
      </c>
      <c r="AL10" s="196">
        <v>0</v>
      </c>
      <c r="AM10" s="196">
        <v>0</v>
      </c>
      <c r="AN10" s="196">
        <v>0</v>
      </c>
      <c r="AO10" s="196">
        <v>13.68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3.81</v>
      </c>
      <c r="AL11" s="196">
        <v>0</v>
      </c>
      <c r="AM11" s="196">
        <v>0</v>
      </c>
      <c r="AN11" s="196">
        <v>0</v>
      </c>
      <c r="AO11" s="196">
        <v>13.68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3.81</v>
      </c>
      <c r="AL12" s="196">
        <v>0</v>
      </c>
      <c r="AM12" s="196">
        <v>0</v>
      </c>
      <c r="AN12" s="196">
        <v>0</v>
      </c>
      <c r="AO12" s="196">
        <v>13.68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3.81</v>
      </c>
      <c r="AL13" s="196">
        <v>0</v>
      </c>
      <c r="AM13" s="196">
        <v>0</v>
      </c>
      <c r="AN13" s="196">
        <v>0</v>
      </c>
      <c r="AO13" s="196">
        <v>11.86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3.81</v>
      </c>
      <c r="AL14" s="196">
        <v>0</v>
      </c>
      <c r="AM14" s="196">
        <v>0</v>
      </c>
      <c r="AN14" s="196">
        <v>0</v>
      </c>
      <c r="AO14" s="196">
        <v>11.86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75.08</v>
      </c>
      <c r="AH15" s="196">
        <v>6.01</v>
      </c>
      <c r="AI15" s="196">
        <v>19.52</v>
      </c>
      <c r="AJ15" s="196">
        <v>0</v>
      </c>
      <c r="AK15" s="196">
        <v>3.81</v>
      </c>
      <c r="AL15" s="196">
        <v>0</v>
      </c>
      <c r="AM15" s="196">
        <v>0</v>
      </c>
      <c r="AN15" s="196">
        <v>0</v>
      </c>
      <c r="AO15" s="196">
        <v>11.86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69.069999999999993</v>
      </c>
      <c r="AH16" s="196">
        <v>12.01</v>
      </c>
      <c r="AI16" s="196">
        <v>19.52</v>
      </c>
      <c r="AJ16" s="196">
        <v>0</v>
      </c>
      <c r="AK16" s="196">
        <v>3.81</v>
      </c>
      <c r="AL16" s="196">
        <v>0</v>
      </c>
      <c r="AM16" s="196">
        <v>0</v>
      </c>
      <c r="AN16" s="196">
        <v>0</v>
      </c>
      <c r="AO16" s="196">
        <v>11.86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69.069999999999993</v>
      </c>
      <c r="AH17" s="196">
        <v>12.01</v>
      </c>
      <c r="AI17" s="196">
        <v>19.52</v>
      </c>
      <c r="AJ17" s="196">
        <v>0</v>
      </c>
      <c r="AK17" s="196">
        <v>3.81</v>
      </c>
      <c r="AL17" s="196">
        <v>0</v>
      </c>
      <c r="AM17" s="196">
        <v>0</v>
      </c>
      <c r="AN17" s="196">
        <v>0</v>
      </c>
      <c r="AO17" s="196">
        <v>11.86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69.069999999999993</v>
      </c>
      <c r="AH18" s="196">
        <v>12.01</v>
      </c>
      <c r="AI18" s="196">
        <v>19.52</v>
      </c>
      <c r="AJ18" s="196">
        <v>0</v>
      </c>
      <c r="AK18" s="196">
        <v>3.81</v>
      </c>
      <c r="AL18" s="196">
        <v>0</v>
      </c>
      <c r="AM18" s="196">
        <v>0</v>
      </c>
      <c r="AN18" s="196">
        <v>0</v>
      </c>
      <c r="AO18" s="196">
        <v>11.86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57.06</v>
      </c>
      <c r="AH19" s="196">
        <v>24.02</v>
      </c>
      <c r="AI19" s="196">
        <v>19.52</v>
      </c>
      <c r="AJ19" s="196">
        <v>0</v>
      </c>
      <c r="AK19" s="196">
        <v>3.81</v>
      </c>
      <c r="AL19" s="196">
        <v>0</v>
      </c>
      <c r="AM19" s="196">
        <v>0</v>
      </c>
      <c r="AN19" s="196">
        <v>0</v>
      </c>
      <c r="AO19" s="196">
        <v>11.86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57.06</v>
      </c>
      <c r="AH20" s="196">
        <v>22.73</v>
      </c>
      <c r="AI20" s="196">
        <v>19.52</v>
      </c>
      <c r="AJ20" s="196">
        <v>0</v>
      </c>
      <c r="AK20" s="196">
        <v>3.81</v>
      </c>
      <c r="AL20" s="196">
        <v>0</v>
      </c>
      <c r="AM20" s="196">
        <v>0</v>
      </c>
      <c r="AN20" s="196">
        <v>0</v>
      </c>
      <c r="AO20" s="196">
        <v>11.86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3.81</v>
      </c>
      <c r="AL21" s="196">
        <v>0</v>
      </c>
      <c r="AM21" s="196">
        <v>0</v>
      </c>
      <c r="AN21" s="196">
        <v>0</v>
      </c>
      <c r="AO21" s="196">
        <v>11.86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3.81</v>
      </c>
      <c r="AL22" s="196">
        <v>0</v>
      </c>
      <c r="AM22" s="196">
        <v>0</v>
      </c>
      <c r="AN22" s="196">
        <v>0</v>
      </c>
      <c r="AO22" s="196">
        <v>11.86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81.08</v>
      </c>
      <c r="AH23" s="196">
        <v>0</v>
      </c>
      <c r="AI23" s="196">
        <v>19.52</v>
      </c>
      <c r="AJ23" s="196">
        <v>0</v>
      </c>
      <c r="AK23" s="196">
        <v>3.81</v>
      </c>
      <c r="AL23" s="196">
        <v>0</v>
      </c>
      <c r="AM23" s="196">
        <v>0</v>
      </c>
      <c r="AN23" s="196">
        <v>0</v>
      </c>
      <c r="AO23" s="196">
        <v>11.86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81.08</v>
      </c>
      <c r="AH24" s="196">
        <v>0</v>
      </c>
      <c r="AI24" s="196">
        <v>19.52</v>
      </c>
      <c r="AJ24" s="196">
        <v>0</v>
      </c>
      <c r="AK24" s="196">
        <v>3.81</v>
      </c>
      <c r="AL24" s="196">
        <v>0</v>
      </c>
      <c r="AM24" s="196">
        <v>0</v>
      </c>
      <c r="AN24" s="196">
        <v>0</v>
      </c>
      <c r="AO24" s="196">
        <v>11.86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3.81</v>
      </c>
      <c r="AL25" s="196">
        <v>0</v>
      </c>
      <c r="AM25" s="196">
        <v>0</v>
      </c>
      <c r="AN25" s="196">
        <v>0</v>
      </c>
      <c r="AO25" s="196">
        <v>11.86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3.81</v>
      </c>
      <c r="AL26" s="196">
        <v>0</v>
      </c>
      <c r="AM26" s="196">
        <v>0</v>
      </c>
      <c r="AN26" s="196">
        <v>0</v>
      </c>
      <c r="AO26" s="196">
        <v>11.86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11.86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11.86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81.08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11.86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81.08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11.86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81.08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11.86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11.86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10.94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10.94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9.1199999999999992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9.1199999999999992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9.1199999999999992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9.1199999999999992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1.9230274999999986</v>
      </c>
      <c r="AH99">
        <f t="shared" si="0"/>
        <v>2.2197500000000002E-2</v>
      </c>
      <c r="AI99">
        <f t="shared" si="0"/>
        <v>0.46847999999999967</v>
      </c>
      <c r="AJ99">
        <f t="shared" si="0"/>
        <v>0</v>
      </c>
      <c r="AK99">
        <f t="shared" si="0"/>
        <v>3.5309999999999966E-2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0.10809000000000007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4.67</v>
      </c>
      <c r="D3" s="196">
        <v>0.97</v>
      </c>
      <c r="E3" s="196">
        <v>0</v>
      </c>
      <c r="F3" s="196">
        <v>0</v>
      </c>
      <c r="G3" s="196">
        <v>21.86</v>
      </c>
      <c r="H3" s="196">
        <v>0</v>
      </c>
      <c r="I3" s="196">
        <v>0</v>
      </c>
      <c r="J3" s="196">
        <v>1.34</v>
      </c>
      <c r="K3" s="196">
        <v>4.38</v>
      </c>
      <c r="L3" s="196">
        <v>181.04</v>
      </c>
      <c r="M3" s="196">
        <v>1.07</v>
      </c>
      <c r="N3" s="196">
        <v>1.38</v>
      </c>
      <c r="O3" s="196">
        <v>0</v>
      </c>
      <c r="P3" s="196">
        <v>1.66</v>
      </c>
      <c r="Q3" s="196">
        <v>3.15</v>
      </c>
      <c r="R3" s="196">
        <v>5.39</v>
      </c>
      <c r="S3" s="196">
        <v>3.82</v>
      </c>
      <c r="T3" s="196">
        <v>0</v>
      </c>
      <c r="U3" s="196">
        <v>0.98</v>
      </c>
      <c r="V3" s="196">
        <v>2.5299999999999998</v>
      </c>
      <c r="W3" s="196">
        <v>5.03</v>
      </c>
      <c r="X3" s="196">
        <v>21.32</v>
      </c>
      <c r="Y3" s="196">
        <v>0</v>
      </c>
      <c r="Z3" s="196">
        <v>56.53</v>
      </c>
      <c r="AA3" s="196">
        <v>19.97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11.35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8.3800000000000008</v>
      </c>
      <c r="AS3" s="196">
        <v>0</v>
      </c>
      <c r="AT3" s="196">
        <v>27.07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0.97</v>
      </c>
      <c r="E4" s="196">
        <v>0</v>
      </c>
      <c r="F4" s="196">
        <v>0</v>
      </c>
      <c r="G4" s="196">
        <v>21.86</v>
      </c>
      <c r="H4" s="196">
        <v>0</v>
      </c>
      <c r="I4" s="196">
        <v>0</v>
      </c>
      <c r="J4" s="196">
        <v>1.34</v>
      </c>
      <c r="K4" s="196">
        <v>4.38</v>
      </c>
      <c r="L4" s="196">
        <v>181.04</v>
      </c>
      <c r="M4" s="196">
        <v>1.07</v>
      </c>
      <c r="N4" s="196">
        <v>1.38</v>
      </c>
      <c r="O4" s="196">
        <v>0</v>
      </c>
      <c r="P4" s="196">
        <v>1.62</v>
      </c>
      <c r="Q4" s="196">
        <v>3.15</v>
      </c>
      <c r="R4" s="196">
        <v>6.06</v>
      </c>
      <c r="S4" s="196">
        <v>3.82</v>
      </c>
      <c r="T4" s="196">
        <v>0</v>
      </c>
      <c r="U4" s="196">
        <v>0.98</v>
      </c>
      <c r="V4" s="196">
        <v>2.99</v>
      </c>
      <c r="W4" s="196">
        <v>5.03</v>
      </c>
      <c r="X4" s="196">
        <v>21.32</v>
      </c>
      <c r="Y4" s="196">
        <v>0</v>
      </c>
      <c r="Z4" s="196">
        <v>56.53</v>
      </c>
      <c r="AA4" s="196">
        <v>19.97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11.35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8.3800000000000008</v>
      </c>
      <c r="AS4" s="196">
        <v>0</v>
      </c>
      <c r="AT4" s="196">
        <v>27.07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0.97</v>
      </c>
      <c r="E5" s="196">
        <v>0</v>
      </c>
      <c r="F5" s="196">
        <v>0</v>
      </c>
      <c r="G5" s="196">
        <v>21.86</v>
      </c>
      <c r="H5" s="196">
        <v>0</v>
      </c>
      <c r="I5" s="196">
        <v>0</v>
      </c>
      <c r="J5" s="196">
        <v>1.34</v>
      </c>
      <c r="K5" s="196">
        <v>4.38</v>
      </c>
      <c r="L5" s="196">
        <v>181.04</v>
      </c>
      <c r="M5" s="196">
        <v>1.08</v>
      </c>
      <c r="N5" s="196">
        <v>1.38</v>
      </c>
      <c r="O5" s="196">
        <v>0</v>
      </c>
      <c r="P5" s="196">
        <v>1.62</v>
      </c>
      <c r="Q5" s="196">
        <v>3.15</v>
      </c>
      <c r="R5" s="196">
        <v>6.06</v>
      </c>
      <c r="S5" s="196">
        <v>3.82</v>
      </c>
      <c r="T5" s="196">
        <v>0</v>
      </c>
      <c r="U5" s="196">
        <v>0.98</v>
      </c>
      <c r="V5" s="196">
        <v>2.99</v>
      </c>
      <c r="W5" s="196">
        <v>5.03</v>
      </c>
      <c r="X5" s="196">
        <v>21.32</v>
      </c>
      <c r="Y5" s="196">
        <v>0</v>
      </c>
      <c r="Z5" s="196">
        <v>56.53</v>
      </c>
      <c r="AA5" s="196">
        <v>19.97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11.35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8.3800000000000008</v>
      </c>
      <c r="AS5" s="196">
        <v>0</v>
      </c>
      <c r="AT5" s="196">
        <v>27.07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0.97</v>
      </c>
      <c r="E6" s="196">
        <v>0</v>
      </c>
      <c r="F6" s="196">
        <v>0</v>
      </c>
      <c r="G6" s="196">
        <v>21.86</v>
      </c>
      <c r="H6" s="196">
        <v>0</v>
      </c>
      <c r="I6" s="196">
        <v>0</v>
      </c>
      <c r="J6" s="196">
        <v>1.34</v>
      </c>
      <c r="K6" s="196">
        <v>4.38</v>
      </c>
      <c r="L6" s="196">
        <v>181.04</v>
      </c>
      <c r="M6" s="196">
        <v>1.08</v>
      </c>
      <c r="N6" s="196">
        <v>1.38</v>
      </c>
      <c r="O6" s="196">
        <v>0</v>
      </c>
      <c r="P6" s="196">
        <v>1.62</v>
      </c>
      <c r="Q6" s="196">
        <v>3.15</v>
      </c>
      <c r="R6" s="196">
        <v>6.06</v>
      </c>
      <c r="S6" s="196">
        <v>3.82</v>
      </c>
      <c r="T6" s="196">
        <v>0</v>
      </c>
      <c r="U6" s="196">
        <v>0.98</v>
      </c>
      <c r="V6" s="196">
        <v>2.99</v>
      </c>
      <c r="W6" s="196">
        <v>5.03</v>
      </c>
      <c r="X6" s="196">
        <v>20.99</v>
      </c>
      <c r="Y6" s="196">
        <v>0</v>
      </c>
      <c r="Z6" s="196">
        <v>56.53</v>
      </c>
      <c r="AA6" s="196">
        <v>19.97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11.35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8.3800000000000008</v>
      </c>
      <c r="AS6" s="196">
        <v>0</v>
      </c>
      <c r="AT6" s="196">
        <v>27.07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0.97</v>
      </c>
      <c r="E7" s="196">
        <v>0</v>
      </c>
      <c r="F7" s="196">
        <v>0</v>
      </c>
      <c r="G7" s="196">
        <v>21.86</v>
      </c>
      <c r="H7" s="196">
        <v>0</v>
      </c>
      <c r="I7" s="196">
        <v>0</v>
      </c>
      <c r="J7" s="196">
        <v>1.34</v>
      </c>
      <c r="K7" s="196">
        <v>4.38</v>
      </c>
      <c r="L7" s="196">
        <v>181.04</v>
      </c>
      <c r="M7" s="196">
        <v>1.07</v>
      </c>
      <c r="N7" s="196">
        <v>1.38</v>
      </c>
      <c r="O7" s="196">
        <v>0</v>
      </c>
      <c r="P7" s="196">
        <v>1.62</v>
      </c>
      <c r="Q7" s="196">
        <v>3.15</v>
      </c>
      <c r="R7" s="196">
        <v>6.06</v>
      </c>
      <c r="S7" s="196">
        <v>3.82</v>
      </c>
      <c r="T7" s="196">
        <v>0</v>
      </c>
      <c r="U7" s="196">
        <v>0.98</v>
      </c>
      <c r="V7" s="196">
        <v>2.99</v>
      </c>
      <c r="W7" s="196">
        <v>5.03</v>
      </c>
      <c r="X7" s="196">
        <v>20.99</v>
      </c>
      <c r="Y7" s="196">
        <v>0</v>
      </c>
      <c r="Z7" s="196">
        <v>56.53</v>
      </c>
      <c r="AA7" s="196">
        <v>19.97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11.35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8.3800000000000008</v>
      </c>
      <c r="AS7" s="196">
        <v>0</v>
      </c>
      <c r="AT7" s="196">
        <v>27.07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0.97</v>
      </c>
      <c r="E8" s="196">
        <v>0</v>
      </c>
      <c r="F8" s="196">
        <v>0</v>
      </c>
      <c r="G8" s="196">
        <v>21.86</v>
      </c>
      <c r="H8" s="196">
        <v>0</v>
      </c>
      <c r="I8" s="196">
        <v>0</v>
      </c>
      <c r="J8" s="196">
        <v>1.34</v>
      </c>
      <c r="K8" s="196">
        <v>4.38</v>
      </c>
      <c r="L8" s="196">
        <v>181.04</v>
      </c>
      <c r="M8" s="196">
        <v>1.07</v>
      </c>
      <c r="N8" s="196">
        <v>1.38</v>
      </c>
      <c r="O8" s="196">
        <v>0</v>
      </c>
      <c r="P8" s="196">
        <v>1.62</v>
      </c>
      <c r="Q8" s="196">
        <v>3.15</v>
      </c>
      <c r="R8" s="196">
        <v>6.06</v>
      </c>
      <c r="S8" s="196">
        <v>3.82</v>
      </c>
      <c r="T8" s="196">
        <v>0</v>
      </c>
      <c r="U8" s="196">
        <v>0.98</v>
      </c>
      <c r="V8" s="196">
        <v>2.99</v>
      </c>
      <c r="W8" s="196">
        <v>5.03</v>
      </c>
      <c r="X8" s="196">
        <v>20.99</v>
      </c>
      <c r="Y8" s="196">
        <v>0</v>
      </c>
      <c r="Z8" s="196">
        <v>56.53</v>
      </c>
      <c r="AA8" s="196">
        <v>19.97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11.35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8.3800000000000008</v>
      </c>
      <c r="AS8" s="196">
        <v>0</v>
      </c>
      <c r="AT8" s="196">
        <v>27.07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0.97</v>
      </c>
      <c r="E9" s="196">
        <v>0</v>
      </c>
      <c r="F9" s="196">
        <v>0</v>
      </c>
      <c r="G9" s="196">
        <v>21.86</v>
      </c>
      <c r="H9" s="196">
        <v>0</v>
      </c>
      <c r="I9" s="196">
        <v>0</v>
      </c>
      <c r="J9" s="196">
        <v>1.34</v>
      </c>
      <c r="K9" s="196">
        <v>4.38</v>
      </c>
      <c r="L9" s="196">
        <v>181.04</v>
      </c>
      <c r="M9" s="196">
        <v>1.07</v>
      </c>
      <c r="N9" s="196">
        <v>1.38</v>
      </c>
      <c r="O9" s="196">
        <v>0</v>
      </c>
      <c r="P9" s="196">
        <v>1.62</v>
      </c>
      <c r="Q9" s="196">
        <v>3.15</v>
      </c>
      <c r="R9" s="196">
        <v>6.06</v>
      </c>
      <c r="S9" s="196">
        <v>3.82</v>
      </c>
      <c r="T9" s="196">
        <v>0</v>
      </c>
      <c r="U9" s="196">
        <v>0.98</v>
      </c>
      <c r="V9" s="196">
        <v>2.99</v>
      </c>
      <c r="W9" s="196">
        <v>5.03</v>
      </c>
      <c r="X9" s="196">
        <v>20.99</v>
      </c>
      <c r="Y9" s="196">
        <v>0</v>
      </c>
      <c r="Z9" s="196">
        <v>56.53</v>
      </c>
      <c r="AA9" s="196">
        <v>19.97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11.35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8.3800000000000008</v>
      </c>
      <c r="AS9" s="196">
        <v>0</v>
      </c>
      <c r="AT9" s="196">
        <v>27.07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0.97</v>
      </c>
      <c r="E10" s="196">
        <v>0</v>
      </c>
      <c r="F10" s="196">
        <v>0</v>
      </c>
      <c r="G10" s="196">
        <v>21.86</v>
      </c>
      <c r="H10" s="196">
        <v>0</v>
      </c>
      <c r="I10" s="196">
        <v>0</v>
      </c>
      <c r="J10" s="196">
        <v>1.34</v>
      </c>
      <c r="K10" s="196">
        <v>4.38</v>
      </c>
      <c r="L10" s="196">
        <v>181.04</v>
      </c>
      <c r="M10" s="196">
        <v>1.07</v>
      </c>
      <c r="N10" s="196">
        <v>1.38</v>
      </c>
      <c r="O10" s="196">
        <v>0</v>
      </c>
      <c r="P10" s="196">
        <v>1.62</v>
      </c>
      <c r="Q10" s="196">
        <v>3.15</v>
      </c>
      <c r="R10" s="196">
        <v>6.06</v>
      </c>
      <c r="S10" s="196">
        <v>3.82</v>
      </c>
      <c r="T10" s="196">
        <v>0</v>
      </c>
      <c r="U10" s="196">
        <v>0.98</v>
      </c>
      <c r="V10" s="196">
        <v>2.99</v>
      </c>
      <c r="W10" s="196">
        <v>5.03</v>
      </c>
      <c r="X10" s="196">
        <v>20.99</v>
      </c>
      <c r="Y10" s="196">
        <v>0</v>
      </c>
      <c r="Z10" s="196">
        <v>56.53</v>
      </c>
      <c r="AA10" s="196">
        <v>19.97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11.35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8.3800000000000008</v>
      </c>
      <c r="AS10" s="196">
        <v>0</v>
      </c>
      <c r="AT10" s="196">
        <v>27.07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0.97</v>
      </c>
      <c r="E11" s="196">
        <v>0</v>
      </c>
      <c r="F11" s="196">
        <v>0</v>
      </c>
      <c r="G11" s="196">
        <v>21.86</v>
      </c>
      <c r="H11" s="196">
        <v>0</v>
      </c>
      <c r="I11" s="196">
        <v>0</v>
      </c>
      <c r="J11" s="196">
        <v>1.34</v>
      </c>
      <c r="K11" s="196">
        <v>4.38</v>
      </c>
      <c r="L11" s="196">
        <v>181.04</v>
      </c>
      <c r="M11" s="196">
        <v>1.08</v>
      </c>
      <c r="N11" s="196">
        <v>1.38</v>
      </c>
      <c r="O11" s="196">
        <v>0</v>
      </c>
      <c r="P11" s="196">
        <v>1.62</v>
      </c>
      <c r="Q11" s="196">
        <v>3.15</v>
      </c>
      <c r="R11" s="196">
        <v>6.06</v>
      </c>
      <c r="S11" s="196">
        <v>3.82</v>
      </c>
      <c r="T11" s="196">
        <v>0</v>
      </c>
      <c r="U11" s="196">
        <v>0.98</v>
      </c>
      <c r="V11" s="196">
        <v>2.99</v>
      </c>
      <c r="W11" s="196">
        <v>5.03</v>
      </c>
      <c r="X11" s="196">
        <v>20.99</v>
      </c>
      <c r="Y11" s="196">
        <v>0</v>
      </c>
      <c r="Z11" s="196">
        <v>56.53</v>
      </c>
      <c r="AA11" s="196">
        <v>19.97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11.35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8.3800000000000008</v>
      </c>
      <c r="AS11" s="196">
        <v>0</v>
      </c>
      <c r="AT11" s="196">
        <v>27.07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0.97</v>
      </c>
      <c r="E12" s="196">
        <v>0</v>
      </c>
      <c r="F12" s="196">
        <v>0</v>
      </c>
      <c r="G12" s="196">
        <v>21.86</v>
      </c>
      <c r="H12" s="196">
        <v>0</v>
      </c>
      <c r="I12" s="196">
        <v>0</v>
      </c>
      <c r="J12" s="196">
        <v>1.34</v>
      </c>
      <c r="K12" s="196">
        <v>4.38</v>
      </c>
      <c r="L12" s="196">
        <v>181.04</v>
      </c>
      <c r="M12" s="196">
        <v>1.08</v>
      </c>
      <c r="N12" s="196">
        <v>1.38</v>
      </c>
      <c r="O12" s="196">
        <v>0</v>
      </c>
      <c r="P12" s="196">
        <v>1.62</v>
      </c>
      <c r="Q12" s="196">
        <v>3.15</v>
      </c>
      <c r="R12" s="196">
        <v>6.06</v>
      </c>
      <c r="S12" s="196">
        <v>3.82</v>
      </c>
      <c r="T12" s="196">
        <v>0</v>
      </c>
      <c r="U12" s="196">
        <v>0.98</v>
      </c>
      <c r="V12" s="196">
        <v>2.99</v>
      </c>
      <c r="W12" s="196">
        <v>5.03</v>
      </c>
      <c r="X12" s="196">
        <v>20.99</v>
      </c>
      <c r="Y12" s="196">
        <v>0</v>
      </c>
      <c r="Z12" s="196">
        <v>56.53</v>
      </c>
      <c r="AA12" s="196">
        <v>19.97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11.35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8.3800000000000008</v>
      </c>
      <c r="AS12" s="196">
        <v>0</v>
      </c>
      <c r="AT12" s="196">
        <v>27.07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0.97</v>
      </c>
      <c r="E13" s="196">
        <v>0</v>
      </c>
      <c r="F13" s="196">
        <v>0</v>
      </c>
      <c r="G13" s="196">
        <v>21.86</v>
      </c>
      <c r="H13" s="196">
        <v>0</v>
      </c>
      <c r="I13" s="196">
        <v>0</v>
      </c>
      <c r="J13" s="196">
        <v>1.34</v>
      </c>
      <c r="K13" s="196">
        <v>4.38</v>
      </c>
      <c r="L13" s="196">
        <v>181.04</v>
      </c>
      <c r="M13" s="196">
        <v>1.08</v>
      </c>
      <c r="N13" s="196">
        <v>1.38</v>
      </c>
      <c r="O13" s="196">
        <v>0</v>
      </c>
      <c r="P13" s="196">
        <v>1.62</v>
      </c>
      <c r="Q13" s="196">
        <v>3.15</v>
      </c>
      <c r="R13" s="196">
        <v>6.06</v>
      </c>
      <c r="S13" s="196">
        <v>3.82</v>
      </c>
      <c r="T13" s="196">
        <v>0</v>
      </c>
      <c r="U13" s="196">
        <v>0.98</v>
      </c>
      <c r="V13" s="196">
        <v>2.99</v>
      </c>
      <c r="W13" s="196">
        <v>5.03</v>
      </c>
      <c r="X13" s="196">
        <v>20.99</v>
      </c>
      <c r="Y13" s="196">
        <v>0</v>
      </c>
      <c r="Z13" s="196">
        <v>56.53</v>
      </c>
      <c r="AA13" s="196">
        <v>19.97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11.35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8.3800000000000008</v>
      </c>
      <c r="AS13" s="196">
        <v>0</v>
      </c>
      <c r="AT13" s="196">
        <v>27.07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0.97</v>
      </c>
      <c r="E14" s="196">
        <v>0</v>
      </c>
      <c r="F14" s="196">
        <v>0</v>
      </c>
      <c r="G14" s="196">
        <v>21.86</v>
      </c>
      <c r="H14" s="196">
        <v>0</v>
      </c>
      <c r="I14" s="196">
        <v>0</v>
      </c>
      <c r="J14" s="196">
        <v>1.34</v>
      </c>
      <c r="K14" s="196">
        <v>4.38</v>
      </c>
      <c r="L14" s="196">
        <v>181.04</v>
      </c>
      <c r="M14" s="196">
        <v>1.08</v>
      </c>
      <c r="N14" s="196">
        <v>1.38</v>
      </c>
      <c r="O14" s="196">
        <v>0</v>
      </c>
      <c r="P14" s="196">
        <v>1.62</v>
      </c>
      <c r="Q14" s="196">
        <v>3.15</v>
      </c>
      <c r="R14" s="196">
        <v>6.06</v>
      </c>
      <c r="S14" s="196">
        <v>3.82</v>
      </c>
      <c r="T14" s="196">
        <v>0</v>
      </c>
      <c r="U14" s="196">
        <v>0.98</v>
      </c>
      <c r="V14" s="196">
        <v>2.99</v>
      </c>
      <c r="W14" s="196">
        <v>5.03</v>
      </c>
      <c r="X14" s="196">
        <v>20.99</v>
      </c>
      <c r="Y14" s="196">
        <v>0</v>
      </c>
      <c r="Z14" s="196">
        <v>56.53</v>
      </c>
      <c r="AA14" s="196">
        <v>19.97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11.35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8.3800000000000008</v>
      </c>
      <c r="AS14" s="196">
        <v>0</v>
      </c>
      <c r="AT14" s="196">
        <v>27.07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0.97</v>
      </c>
      <c r="E15" s="196">
        <v>0</v>
      </c>
      <c r="F15" s="196">
        <v>0</v>
      </c>
      <c r="G15" s="196">
        <v>21.86</v>
      </c>
      <c r="H15" s="196">
        <v>0</v>
      </c>
      <c r="I15" s="196">
        <v>0</v>
      </c>
      <c r="J15" s="196">
        <v>1.34</v>
      </c>
      <c r="K15" s="196">
        <v>4.38</v>
      </c>
      <c r="L15" s="196">
        <v>181.04</v>
      </c>
      <c r="M15" s="196">
        <v>1.08</v>
      </c>
      <c r="N15" s="196">
        <v>1.38</v>
      </c>
      <c r="O15" s="196">
        <v>0</v>
      </c>
      <c r="P15" s="196">
        <v>1.62</v>
      </c>
      <c r="Q15" s="196">
        <v>3.15</v>
      </c>
      <c r="R15" s="196">
        <v>6.06</v>
      </c>
      <c r="S15" s="196">
        <v>3.82</v>
      </c>
      <c r="T15" s="196">
        <v>0</v>
      </c>
      <c r="U15" s="196">
        <v>0.98</v>
      </c>
      <c r="V15" s="196">
        <v>2.99</v>
      </c>
      <c r="W15" s="196">
        <v>5.03</v>
      </c>
      <c r="X15" s="196">
        <v>20.99</v>
      </c>
      <c r="Y15" s="196">
        <v>0</v>
      </c>
      <c r="Z15" s="196">
        <v>56.53</v>
      </c>
      <c r="AA15" s="196">
        <v>19.97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48.2</v>
      </c>
      <c r="AH15" s="196">
        <v>3.86</v>
      </c>
      <c r="AI15" s="196">
        <v>12.53</v>
      </c>
      <c r="AJ15" s="196">
        <v>0</v>
      </c>
      <c r="AK15" s="196">
        <v>11.35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8.3800000000000008</v>
      </c>
      <c r="AS15" s="196">
        <v>0</v>
      </c>
      <c r="AT15" s="196">
        <v>27.07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0.97</v>
      </c>
      <c r="E16" s="196">
        <v>0</v>
      </c>
      <c r="F16" s="196">
        <v>0</v>
      </c>
      <c r="G16" s="196">
        <v>21.86</v>
      </c>
      <c r="H16" s="196">
        <v>0</v>
      </c>
      <c r="I16" s="196">
        <v>0</v>
      </c>
      <c r="J16" s="196">
        <v>1.34</v>
      </c>
      <c r="K16" s="196">
        <v>4.38</v>
      </c>
      <c r="L16" s="196">
        <v>181.04</v>
      </c>
      <c r="M16" s="196">
        <v>1.08</v>
      </c>
      <c r="N16" s="196">
        <v>1.38</v>
      </c>
      <c r="O16" s="196">
        <v>0</v>
      </c>
      <c r="P16" s="196">
        <v>1.62</v>
      </c>
      <c r="Q16" s="196">
        <v>3.15</v>
      </c>
      <c r="R16" s="196">
        <v>6.06</v>
      </c>
      <c r="S16" s="196">
        <v>3.82</v>
      </c>
      <c r="T16" s="196">
        <v>0</v>
      </c>
      <c r="U16" s="196">
        <v>0.98</v>
      </c>
      <c r="V16" s="196">
        <v>2.99</v>
      </c>
      <c r="W16" s="196">
        <v>5.03</v>
      </c>
      <c r="X16" s="196">
        <v>20.99</v>
      </c>
      <c r="Y16" s="196">
        <v>0</v>
      </c>
      <c r="Z16" s="196">
        <v>56.53</v>
      </c>
      <c r="AA16" s="196">
        <v>19.97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44.34</v>
      </c>
      <c r="AH16" s="196">
        <v>7.71</v>
      </c>
      <c r="AI16" s="196">
        <v>12.53</v>
      </c>
      <c r="AJ16" s="196">
        <v>0</v>
      </c>
      <c r="AK16" s="196">
        <v>11.35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8.3800000000000008</v>
      </c>
      <c r="AS16" s="196">
        <v>0</v>
      </c>
      <c r="AT16" s="196">
        <v>27.07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0.97</v>
      </c>
      <c r="E17" s="196">
        <v>0</v>
      </c>
      <c r="F17" s="196">
        <v>0</v>
      </c>
      <c r="G17" s="196">
        <v>21.86</v>
      </c>
      <c r="H17" s="196">
        <v>0</v>
      </c>
      <c r="I17" s="196">
        <v>0</v>
      </c>
      <c r="J17" s="196">
        <v>1.34</v>
      </c>
      <c r="K17" s="196">
        <v>4.38</v>
      </c>
      <c r="L17" s="196">
        <v>181.04</v>
      </c>
      <c r="M17" s="196">
        <v>1.08</v>
      </c>
      <c r="N17" s="196">
        <v>1.38</v>
      </c>
      <c r="O17" s="196">
        <v>0</v>
      </c>
      <c r="P17" s="196">
        <v>1.62</v>
      </c>
      <c r="Q17" s="196">
        <v>3.15</v>
      </c>
      <c r="R17" s="196">
        <v>6.06</v>
      </c>
      <c r="S17" s="196">
        <v>3.82</v>
      </c>
      <c r="T17" s="196">
        <v>0</v>
      </c>
      <c r="U17" s="196">
        <v>0.98</v>
      </c>
      <c r="V17" s="196">
        <v>2.99</v>
      </c>
      <c r="W17" s="196">
        <v>5.03</v>
      </c>
      <c r="X17" s="196">
        <v>20.99</v>
      </c>
      <c r="Y17" s="196">
        <v>0</v>
      </c>
      <c r="Z17" s="196">
        <v>56.53</v>
      </c>
      <c r="AA17" s="196">
        <v>19.97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44.34</v>
      </c>
      <c r="AH17" s="196">
        <v>7.71</v>
      </c>
      <c r="AI17" s="196">
        <v>12.53</v>
      </c>
      <c r="AJ17" s="196">
        <v>0</v>
      </c>
      <c r="AK17" s="196">
        <v>11.35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8.3800000000000008</v>
      </c>
      <c r="AS17" s="196">
        <v>0</v>
      </c>
      <c r="AT17" s="196">
        <v>27.07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0.97</v>
      </c>
      <c r="E18" s="196">
        <v>0</v>
      </c>
      <c r="F18" s="196">
        <v>0</v>
      </c>
      <c r="G18" s="196">
        <v>21.86</v>
      </c>
      <c r="H18" s="196">
        <v>0</v>
      </c>
      <c r="I18" s="196">
        <v>0</v>
      </c>
      <c r="J18" s="196">
        <v>1.34</v>
      </c>
      <c r="K18" s="196">
        <v>4.38</v>
      </c>
      <c r="L18" s="196">
        <v>181.04</v>
      </c>
      <c r="M18" s="196">
        <v>1.08</v>
      </c>
      <c r="N18" s="196">
        <v>1.38</v>
      </c>
      <c r="O18" s="196">
        <v>0</v>
      </c>
      <c r="P18" s="196">
        <v>1.62</v>
      </c>
      <c r="Q18" s="196">
        <v>3.15</v>
      </c>
      <c r="R18" s="196">
        <v>6.06</v>
      </c>
      <c r="S18" s="196">
        <v>3.82</v>
      </c>
      <c r="T18" s="196">
        <v>0</v>
      </c>
      <c r="U18" s="196">
        <v>0.98</v>
      </c>
      <c r="V18" s="196">
        <v>2.99</v>
      </c>
      <c r="W18" s="196">
        <v>5.03</v>
      </c>
      <c r="X18" s="196">
        <v>20.99</v>
      </c>
      <c r="Y18" s="196">
        <v>0</v>
      </c>
      <c r="Z18" s="196">
        <v>56.53</v>
      </c>
      <c r="AA18" s="196">
        <v>19.97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44.34</v>
      </c>
      <c r="AH18" s="196">
        <v>7.71</v>
      </c>
      <c r="AI18" s="196">
        <v>12.53</v>
      </c>
      <c r="AJ18" s="196">
        <v>0</v>
      </c>
      <c r="AK18" s="196">
        <v>11.35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8.3800000000000008</v>
      </c>
      <c r="AS18" s="196">
        <v>0</v>
      </c>
      <c r="AT18" s="196">
        <v>27.07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0.97</v>
      </c>
      <c r="E19" s="196">
        <v>0</v>
      </c>
      <c r="F19" s="196">
        <v>0</v>
      </c>
      <c r="G19" s="196">
        <v>21.86</v>
      </c>
      <c r="H19" s="196">
        <v>0</v>
      </c>
      <c r="I19" s="196">
        <v>0</v>
      </c>
      <c r="J19" s="196">
        <v>1.34</v>
      </c>
      <c r="K19" s="196">
        <v>4.38</v>
      </c>
      <c r="L19" s="196">
        <v>181.04</v>
      </c>
      <c r="M19" s="196">
        <v>1.08</v>
      </c>
      <c r="N19" s="196">
        <v>1.38</v>
      </c>
      <c r="O19" s="196">
        <v>0</v>
      </c>
      <c r="P19" s="196">
        <v>1.62</v>
      </c>
      <c r="Q19" s="196">
        <v>3.15</v>
      </c>
      <c r="R19" s="196">
        <v>6.06</v>
      </c>
      <c r="S19" s="196">
        <v>3.82</v>
      </c>
      <c r="T19" s="196">
        <v>0</v>
      </c>
      <c r="U19" s="196">
        <v>0.98</v>
      </c>
      <c r="V19" s="196">
        <v>2.99</v>
      </c>
      <c r="W19" s="196">
        <v>5.03</v>
      </c>
      <c r="X19" s="196">
        <v>20.99</v>
      </c>
      <c r="Y19" s="196">
        <v>0</v>
      </c>
      <c r="Z19" s="196">
        <v>56.53</v>
      </c>
      <c r="AA19" s="196">
        <v>19.97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36.630000000000003</v>
      </c>
      <c r="AH19" s="196">
        <v>15.42</v>
      </c>
      <c r="AI19" s="196">
        <v>12.53</v>
      </c>
      <c r="AJ19" s="196">
        <v>0</v>
      </c>
      <c r="AK19" s="196">
        <v>11.35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8.3800000000000008</v>
      </c>
      <c r="AS19" s="196">
        <v>0</v>
      </c>
      <c r="AT19" s="196">
        <v>27.07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0.97</v>
      </c>
      <c r="E20" s="196">
        <v>0</v>
      </c>
      <c r="F20" s="196">
        <v>0</v>
      </c>
      <c r="G20" s="196">
        <v>21.86</v>
      </c>
      <c r="H20" s="196">
        <v>0</v>
      </c>
      <c r="I20" s="196">
        <v>0</v>
      </c>
      <c r="J20" s="196">
        <v>1.34</v>
      </c>
      <c r="K20" s="196">
        <v>4.38</v>
      </c>
      <c r="L20" s="196">
        <v>181.04</v>
      </c>
      <c r="M20" s="196">
        <v>1.08</v>
      </c>
      <c r="N20" s="196">
        <v>1.38</v>
      </c>
      <c r="O20" s="196">
        <v>0</v>
      </c>
      <c r="P20" s="196">
        <v>1.62</v>
      </c>
      <c r="Q20" s="196">
        <v>3.15</v>
      </c>
      <c r="R20" s="196">
        <v>6.06</v>
      </c>
      <c r="S20" s="196">
        <v>3.82</v>
      </c>
      <c r="T20" s="196">
        <v>0</v>
      </c>
      <c r="U20" s="196">
        <v>0.98</v>
      </c>
      <c r="V20" s="196">
        <v>2.99</v>
      </c>
      <c r="W20" s="196">
        <v>5.03</v>
      </c>
      <c r="X20" s="196">
        <v>20.99</v>
      </c>
      <c r="Y20" s="196">
        <v>0</v>
      </c>
      <c r="Z20" s="196">
        <v>56.53</v>
      </c>
      <c r="AA20" s="196">
        <v>19.97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36.630000000000003</v>
      </c>
      <c r="AH20" s="196">
        <v>14.59</v>
      </c>
      <c r="AI20" s="196">
        <v>12.53</v>
      </c>
      <c r="AJ20" s="196">
        <v>0</v>
      </c>
      <c r="AK20" s="196">
        <v>11.35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8.3800000000000008</v>
      </c>
      <c r="AS20" s="196">
        <v>0</v>
      </c>
      <c r="AT20" s="196">
        <v>27.07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0.97</v>
      </c>
      <c r="E21" s="196">
        <v>0</v>
      </c>
      <c r="F21" s="196">
        <v>0</v>
      </c>
      <c r="G21" s="196">
        <v>21.86</v>
      </c>
      <c r="H21" s="196">
        <v>0</v>
      </c>
      <c r="I21" s="196">
        <v>0</v>
      </c>
      <c r="J21" s="196">
        <v>1.34</v>
      </c>
      <c r="K21" s="196">
        <v>4.38</v>
      </c>
      <c r="L21" s="196">
        <v>181.04</v>
      </c>
      <c r="M21" s="196">
        <v>1.96</v>
      </c>
      <c r="N21" s="196">
        <v>1.88</v>
      </c>
      <c r="O21" s="196">
        <v>0</v>
      </c>
      <c r="P21" s="196">
        <v>1.72</v>
      </c>
      <c r="Q21" s="196">
        <v>3.15</v>
      </c>
      <c r="R21" s="196">
        <v>6.06</v>
      </c>
      <c r="S21" s="196">
        <v>3.82</v>
      </c>
      <c r="T21" s="196">
        <v>0</v>
      </c>
      <c r="U21" s="196">
        <v>0.98</v>
      </c>
      <c r="V21" s="196">
        <v>2.99</v>
      </c>
      <c r="W21" s="196">
        <v>5.03</v>
      </c>
      <c r="X21" s="196">
        <v>22.63</v>
      </c>
      <c r="Y21" s="196">
        <v>0</v>
      </c>
      <c r="Z21" s="196">
        <v>56.53</v>
      </c>
      <c r="AA21" s="196">
        <v>19.97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11.35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8.3800000000000008</v>
      </c>
      <c r="AS21" s="196">
        <v>0</v>
      </c>
      <c r="AT21" s="196">
        <v>27.07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0.97</v>
      </c>
      <c r="E22" s="196">
        <v>0</v>
      </c>
      <c r="F22" s="196">
        <v>0</v>
      </c>
      <c r="G22" s="196">
        <v>21.86</v>
      </c>
      <c r="H22" s="196">
        <v>0</v>
      </c>
      <c r="I22" s="196">
        <v>0</v>
      </c>
      <c r="J22" s="196">
        <v>1.34</v>
      </c>
      <c r="K22" s="196">
        <v>4.38</v>
      </c>
      <c r="L22" s="196">
        <v>181.04</v>
      </c>
      <c r="M22" s="196">
        <v>1.07</v>
      </c>
      <c r="N22" s="196">
        <v>1.38</v>
      </c>
      <c r="O22" s="196">
        <v>0</v>
      </c>
      <c r="P22" s="196">
        <v>1.62</v>
      </c>
      <c r="Q22" s="196">
        <v>3.15</v>
      </c>
      <c r="R22" s="196">
        <v>6.06</v>
      </c>
      <c r="S22" s="196">
        <v>3.82</v>
      </c>
      <c r="T22" s="196">
        <v>0</v>
      </c>
      <c r="U22" s="196">
        <v>0.98</v>
      </c>
      <c r="V22" s="196">
        <v>2.99</v>
      </c>
      <c r="W22" s="196">
        <v>5.03</v>
      </c>
      <c r="X22" s="196">
        <v>21.32</v>
      </c>
      <c r="Y22" s="196">
        <v>0</v>
      </c>
      <c r="Z22" s="196">
        <v>56.53</v>
      </c>
      <c r="AA22" s="196">
        <v>19.97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11.35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8.3800000000000008</v>
      </c>
      <c r="AS22" s="196">
        <v>0</v>
      </c>
      <c r="AT22" s="196">
        <v>27.07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0.97</v>
      </c>
      <c r="E23" s="196">
        <v>0</v>
      </c>
      <c r="F23" s="196">
        <v>0</v>
      </c>
      <c r="G23" s="196">
        <v>21.86</v>
      </c>
      <c r="H23" s="196">
        <v>0</v>
      </c>
      <c r="I23" s="196">
        <v>0</v>
      </c>
      <c r="J23" s="196">
        <v>1.34</v>
      </c>
      <c r="K23" s="196">
        <v>4.38</v>
      </c>
      <c r="L23" s="196">
        <v>181.04</v>
      </c>
      <c r="M23" s="196">
        <v>1.07</v>
      </c>
      <c r="N23" s="196">
        <v>1.38</v>
      </c>
      <c r="O23" s="196">
        <v>0</v>
      </c>
      <c r="P23" s="196">
        <v>1.62</v>
      </c>
      <c r="Q23" s="196">
        <v>3.15</v>
      </c>
      <c r="R23" s="196">
        <v>6.13</v>
      </c>
      <c r="S23" s="196">
        <v>3.82</v>
      </c>
      <c r="T23" s="196">
        <v>0</v>
      </c>
      <c r="U23" s="196">
        <v>0.98</v>
      </c>
      <c r="V23" s="196">
        <v>2.99</v>
      </c>
      <c r="W23" s="196">
        <v>5.03</v>
      </c>
      <c r="X23" s="196">
        <v>21.32</v>
      </c>
      <c r="Y23" s="196">
        <v>0</v>
      </c>
      <c r="Z23" s="196">
        <v>57.37</v>
      </c>
      <c r="AA23" s="196">
        <v>19.97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11.35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8.3800000000000008</v>
      </c>
      <c r="AS23" s="196">
        <v>0</v>
      </c>
      <c r="AT23" s="196">
        <v>27.07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0.97</v>
      </c>
      <c r="E24" s="196">
        <v>0</v>
      </c>
      <c r="F24" s="196">
        <v>0</v>
      </c>
      <c r="G24" s="196">
        <v>21.86</v>
      </c>
      <c r="H24" s="196">
        <v>0</v>
      </c>
      <c r="I24" s="196">
        <v>0</v>
      </c>
      <c r="J24" s="196">
        <v>1.34</v>
      </c>
      <c r="K24" s="196">
        <v>4.38</v>
      </c>
      <c r="L24" s="196">
        <v>181.73</v>
      </c>
      <c r="M24" s="196">
        <v>1.07</v>
      </c>
      <c r="N24" s="196">
        <v>1.38</v>
      </c>
      <c r="O24" s="196">
        <v>0</v>
      </c>
      <c r="P24" s="196">
        <v>1.62</v>
      </c>
      <c r="Q24" s="196">
        <v>3.15</v>
      </c>
      <c r="R24" s="196">
        <v>0.49</v>
      </c>
      <c r="S24" s="196">
        <v>3.82</v>
      </c>
      <c r="T24" s="196">
        <v>0</v>
      </c>
      <c r="U24" s="196">
        <v>0.98</v>
      </c>
      <c r="V24" s="196">
        <v>0.24</v>
      </c>
      <c r="W24" s="196">
        <v>0.44</v>
      </c>
      <c r="X24" s="196">
        <v>2.72</v>
      </c>
      <c r="Y24" s="196">
        <v>0</v>
      </c>
      <c r="Z24" s="196">
        <v>7.04</v>
      </c>
      <c r="AA24" s="196">
        <v>1.05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11.35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8.3800000000000008</v>
      </c>
      <c r="AS24" s="196">
        <v>0</v>
      </c>
      <c r="AT24" s="196">
        <v>27.07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0.97</v>
      </c>
      <c r="E25" s="196">
        <v>0</v>
      </c>
      <c r="F25" s="196">
        <v>0</v>
      </c>
      <c r="G25" s="196">
        <v>21.86</v>
      </c>
      <c r="H25" s="196">
        <v>0</v>
      </c>
      <c r="I25" s="196">
        <v>0</v>
      </c>
      <c r="J25" s="196">
        <v>1.34</v>
      </c>
      <c r="K25" s="196">
        <v>4.38</v>
      </c>
      <c r="L25" s="196">
        <v>125.93</v>
      </c>
      <c r="M25" s="196">
        <v>1.07</v>
      </c>
      <c r="N25" s="196">
        <v>1.38</v>
      </c>
      <c r="O25" s="196">
        <v>0</v>
      </c>
      <c r="P25" s="196">
        <v>1.62</v>
      </c>
      <c r="Q25" s="196">
        <v>3.15</v>
      </c>
      <c r="R25" s="196">
        <v>0.49</v>
      </c>
      <c r="S25" s="196">
        <v>3.82</v>
      </c>
      <c r="T25" s="196">
        <v>0</v>
      </c>
      <c r="U25" s="196">
        <v>0.98</v>
      </c>
      <c r="V25" s="196">
        <v>0.24</v>
      </c>
      <c r="W25" s="196">
        <v>0.41</v>
      </c>
      <c r="X25" s="196">
        <v>1.72</v>
      </c>
      <c r="Y25" s="196">
        <v>0</v>
      </c>
      <c r="Z25" s="196">
        <v>2.95</v>
      </c>
      <c r="AA25" s="196">
        <v>1.05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11.35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8.3800000000000008</v>
      </c>
      <c r="AS25" s="196">
        <v>0</v>
      </c>
      <c r="AT25" s="196">
        <v>27.07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0.97</v>
      </c>
      <c r="E26" s="196">
        <v>0</v>
      </c>
      <c r="F26" s="196">
        <v>0</v>
      </c>
      <c r="G26" s="196">
        <v>21.86</v>
      </c>
      <c r="H26" s="196">
        <v>0</v>
      </c>
      <c r="I26" s="196">
        <v>0</v>
      </c>
      <c r="J26" s="196">
        <v>1.34</v>
      </c>
      <c r="K26" s="196">
        <v>4.38</v>
      </c>
      <c r="L26" s="196">
        <v>58.59</v>
      </c>
      <c r="M26" s="196">
        <v>1.07</v>
      </c>
      <c r="N26" s="196">
        <v>1.38</v>
      </c>
      <c r="O26" s="196">
        <v>0</v>
      </c>
      <c r="P26" s="196">
        <v>1.62</v>
      </c>
      <c r="Q26" s="196">
        <v>3.15</v>
      </c>
      <c r="R26" s="196">
        <v>1.04</v>
      </c>
      <c r="S26" s="196">
        <v>3.82</v>
      </c>
      <c r="T26" s="196">
        <v>0</v>
      </c>
      <c r="U26" s="196">
        <v>0.98</v>
      </c>
      <c r="V26" s="196">
        <v>0.24</v>
      </c>
      <c r="W26" s="196">
        <v>0.41</v>
      </c>
      <c r="X26" s="196">
        <v>1.72</v>
      </c>
      <c r="Y26" s="196">
        <v>0</v>
      </c>
      <c r="Z26" s="196">
        <v>2.95</v>
      </c>
      <c r="AA26" s="196">
        <v>1.05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11.35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8.3800000000000008</v>
      </c>
      <c r="AS26" s="196">
        <v>0</v>
      </c>
      <c r="AT26" s="196">
        <v>27.07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0.97</v>
      </c>
      <c r="E27" s="196">
        <v>0</v>
      </c>
      <c r="F27" s="196">
        <v>0</v>
      </c>
      <c r="G27" s="196">
        <v>21.86</v>
      </c>
      <c r="H27" s="196">
        <v>0</v>
      </c>
      <c r="I27" s="196">
        <v>0</v>
      </c>
      <c r="J27" s="196">
        <v>1.34</v>
      </c>
      <c r="K27" s="196">
        <v>4.6399999999999997</v>
      </c>
      <c r="L27" s="196">
        <v>14.66</v>
      </c>
      <c r="M27" s="196">
        <v>1.07</v>
      </c>
      <c r="N27" s="196">
        <v>1.38</v>
      </c>
      <c r="O27" s="196">
        <v>0</v>
      </c>
      <c r="P27" s="196">
        <v>1.62</v>
      </c>
      <c r="Q27" s="196">
        <v>1.34</v>
      </c>
      <c r="R27" s="196">
        <v>0.49</v>
      </c>
      <c r="S27" s="196">
        <v>1.44</v>
      </c>
      <c r="T27" s="196">
        <v>0</v>
      </c>
      <c r="U27" s="196">
        <v>0.98</v>
      </c>
      <c r="V27" s="196">
        <v>0.24</v>
      </c>
      <c r="W27" s="196">
        <v>0.41</v>
      </c>
      <c r="X27" s="196">
        <v>1.72</v>
      </c>
      <c r="Y27" s="196">
        <v>0</v>
      </c>
      <c r="Z27" s="196">
        <v>2.95</v>
      </c>
      <c r="AA27" s="196">
        <v>1.05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18.05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8.3800000000000008</v>
      </c>
      <c r="AS27" s="196">
        <v>0</v>
      </c>
      <c r="AT27" s="196">
        <v>27.07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0.97</v>
      </c>
      <c r="E28" s="196">
        <v>0</v>
      </c>
      <c r="F28" s="196">
        <v>0</v>
      </c>
      <c r="G28" s="196">
        <v>21.86</v>
      </c>
      <c r="H28" s="196">
        <v>0</v>
      </c>
      <c r="I28" s="196">
        <v>0</v>
      </c>
      <c r="J28" s="196">
        <v>1.34</v>
      </c>
      <c r="K28" s="196">
        <v>4.45</v>
      </c>
      <c r="L28" s="196">
        <v>14.66</v>
      </c>
      <c r="M28" s="196">
        <v>1.07</v>
      </c>
      <c r="N28" s="196">
        <v>1.38</v>
      </c>
      <c r="O28" s="196">
        <v>0</v>
      </c>
      <c r="P28" s="196">
        <v>1.62</v>
      </c>
      <c r="Q28" s="196">
        <v>0.34</v>
      </c>
      <c r="R28" s="196">
        <v>0.49</v>
      </c>
      <c r="S28" s="196">
        <v>0.31</v>
      </c>
      <c r="T28" s="196">
        <v>0</v>
      </c>
      <c r="U28" s="196">
        <v>0.98</v>
      </c>
      <c r="V28" s="196">
        <v>0.24</v>
      </c>
      <c r="W28" s="196">
        <v>0.41</v>
      </c>
      <c r="X28" s="196">
        <v>1.72</v>
      </c>
      <c r="Y28" s="196">
        <v>0</v>
      </c>
      <c r="Z28" s="196">
        <v>2.95</v>
      </c>
      <c r="AA28" s="196">
        <v>1.05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8.3800000000000008</v>
      </c>
      <c r="AS28" s="196">
        <v>0</v>
      </c>
      <c r="AT28" s="196">
        <v>27.07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0.97</v>
      </c>
      <c r="E29" s="196">
        <v>0</v>
      </c>
      <c r="F29" s="196">
        <v>0</v>
      </c>
      <c r="G29" s="196">
        <v>21.86</v>
      </c>
      <c r="H29" s="196">
        <v>0</v>
      </c>
      <c r="I29" s="196">
        <v>0</v>
      </c>
      <c r="J29" s="196">
        <v>1.34</v>
      </c>
      <c r="K29" s="196">
        <v>4.37</v>
      </c>
      <c r="L29" s="196">
        <v>14.66</v>
      </c>
      <c r="M29" s="196">
        <v>1.07</v>
      </c>
      <c r="N29" s="196">
        <v>1.38</v>
      </c>
      <c r="O29" s="196">
        <v>0</v>
      </c>
      <c r="P29" s="196">
        <v>1.62</v>
      </c>
      <c r="Q29" s="196">
        <v>0.25</v>
      </c>
      <c r="R29" s="196">
        <v>0.49</v>
      </c>
      <c r="S29" s="196">
        <v>0.31</v>
      </c>
      <c r="T29" s="196">
        <v>0</v>
      </c>
      <c r="U29" s="196">
        <v>0.98</v>
      </c>
      <c r="V29" s="196">
        <v>0.24</v>
      </c>
      <c r="W29" s="196">
        <v>0.41</v>
      </c>
      <c r="X29" s="196">
        <v>1.72</v>
      </c>
      <c r="Y29" s="196">
        <v>0</v>
      </c>
      <c r="Z29" s="196">
        <v>2.95</v>
      </c>
      <c r="AA29" s="196">
        <v>1.05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8.3800000000000008</v>
      </c>
      <c r="AS29" s="196">
        <v>0</v>
      </c>
      <c r="AT29" s="196">
        <v>27.07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0.97</v>
      </c>
      <c r="E30" s="196">
        <v>0</v>
      </c>
      <c r="F30" s="196">
        <v>0</v>
      </c>
      <c r="G30" s="196">
        <v>21.86</v>
      </c>
      <c r="H30" s="196">
        <v>0</v>
      </c>
      <c r="I30" s="196">
        <v>0</v>
      </c>
      <c r="J30" s="196">
        <v>1.34</v>
      </c>
      <c r="K30" s="196">
        <v>4.37</v>
      </c>
      <c r="L30" s="196">
        <v>14.66</v>
      </c>
      <c r="M30" s="196">
        <v>1.07</v>
      </c>
      <c r="N30" s="196">
        <v>1.38</v>
      </c>
      <c r="O30" s="196">
        <v>0</v>
      </c>
      <c r="P30" s="196">
        <v>1.62</v>
      </c>
      <c r="Q30" s="196">
        <v>0.25</v>
      </c>
      <c r="R30" s="196">
        <v>0.49</v>
      </c>
      <c r="S30" s="196">
        <v>0.31</v>
      </c>
      <c r="T30" s="196">
        <v>0</v>
      </c>
      <c r="U30" s="196">
        <v>0.98</v>
      </c>
      <c r="V30" s="196">
        <v>0.24</v>
      </c>
      <c r="W30" s="196">
        <v>0.41</v>
      </c>
      <c r="X30" s="196">
        <v>1.72</v>
      </c>
      <c r="Y30" s="196">
        <v>0</v>
      </c>
      <c r="Z30" s="196">
        <v>2.95</v>
      </c>
      <c r="AA30" s="196">
        <v>1.05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8.3800000000000008</v>
      </c>
      <c r="AS30" s="196">
        <v>0</v>
      </c>
      <c r="AT30" s="196">
        <v>27.07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0.97</v>
      </c>
      <c r="E31" s="196">
        <v>0</v>
      </c>
      <c r="F31" s="196">
        <v>0</v>
      </c>
      <c r="G31" s="196">
        <v>21.86</v>
      </c>
      <c r="H31" s="196">
        <v>0</v>
      </c>
      <c r="I31" s="196">
        <v>0</v>
      </c>
      <c r="J31" s="196">
        <v>1.34</v>
      </c>
      <c r="K31" s="196">
        <v>0.35</v>
      </c>
      <c r="L31" s="196">
        <v>14.66</v>
      </c>
      <c r="M31" s="196">
        <v>1.07</v>
      </c>
      <c r="N31" s="196">
        <v>1.38</v>
      </c>
      <c r="O31" s="196">
        <v>0</v>
      </c>
      <c r="P31" s="196">
        <v>1.62</v>
      </c>
      <c r="Q31" s="196">
        <v>0.25</v>
      </c>
      <c r="R31" s="196">
        <v>0.49</v>
      </c>
      <c r="S31" s="196">
        <v>0.31</v>
      </c>
      <c r="T31" s="196">
        <v>0</v>
      </c>
      <c r="U31" s="196">
        <v>0.98</v>
      </c>
      <c r="V31" s="196">
        <v>0.24</v>
      </c>
      <c r="W31" s="196">
        <v>0.41</v>
      </c>
      <c r="X31" s="196">
        <v>1.72</v>
      </c>
      <c r="Y31" s="196">
        <v>0</v>
      </c>
      <c r="Z31" s="196">
        <v>2.95</v>
      </c>
      <c r="AA31" s="196">
        <v>1.05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19.61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8.3800000000000008</v>
      </c>
      <c r="AS31" s="196">
        <v>0</v>
      </c>
      <c r="AT31" s="196">
        <v>27.07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0.97</v>
      </c>
      <c r="E32" s="196">
        <v>0</v>
      </c>
      <c r="F32" s="196">
        <v>0</v>
      </c>
      <c r="G32" s="196">
        <v>21.86</v>
      </c>
      <c r="H32" s="196">
        <v>0</v>
      </c>
      <c r="I32" s="196">
        <v>0</v>
      </c>
      <c r="J32" s="196">
        <v>1.34</v>
      </c>
      <c r="K32" s="196">
        <v>0.35</v>
      </c>
      <c r="L32" s="196">
        <v>14.66</v>
      </c>
      <c r="M32" s="196">
        <v>1.07</v>
      </c>
      <c r="N32" s="196">
        <v>1.38</v>
      </c>
      <c r="O32" s="196">
        <v>0</v>
      </c>
      <c r="P32" s="196">
        <v>1.62</v>
      </c>
      <c r="Q32" s="196">
        <v>0.25</v>
      </c>
      <c r="R32" s="196">
        <v>0.49</v>
      </c>
      <c r="S32" s="196">
        <v>0.31</v>
      </c>
      <c r="T32" s="196">
        <v>0</v>
      </c>
      <c r="U32" s="196">
        <v>0.98</v>
      </c>
      <c r="V32" s="196">
        <v>0.24</v>
      </c>
      <c r="W32" s="196">
        <v>0.41</v>
      </c>
      <c r="X32" s="196">
        <v>1.72</v>
      </c>
      <c r="Y32" s="196">
        <v>0</v>
      </c>
      <c r="Z32" s="196">
        <v>2.95</v>
      </c>
      <c r="AA32" s="196">
        <v>1.05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8.3800000000000008</v>
      </c>
      <c r="AS32" s="196">
        <v>0</v>
      </c>
      <c r="AT32" s="196">
        <v>27.07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0.97</v>
      </c>
      <c r="E33" s="196">
        <v>0</v>
      </c>
      <c r="F33" s="196">
        <v>0</v>
      </c>
      <c r="G33" s="196">
        <v>21.86</v>
      </c>
      <c r="H33" s="196">
        <v>0</v>
      </c>
      <c r="I33" s="196">
        <v>0</v>
      </c>
      <c r="J33" s="196">
        <v>1.34</v>
      </c>
      <c r="K33" s="196">
        <v>0.35</v>
      </c>
      <c r="L33" s="196">
        <v>14.66</v>
      </c>
      <c r="M33" s="196">
        <v>1.07</v>
      </c>
      <c r="N33" s="196">
        <v>1.38</v>
      </c>
      <c r="O33" s="196">
        <v>0</v>
      </c>
      <c r="P33" s="196">
        <v>1.62</v>
      </c>
      <c r="Q33" s="196">
        <v>0.25</v>
      </c>
      <c r="R33" s="196">
        <v>0.49</v>
      </c>
      <c r="S33" s="196">
        <v>0.31</v>
      </c>
      <c r="T33" s="196">
        <v>0</v>
      </c>
      <c r="U33" s="196">
        <v>0.98</v>
      </c>
      <c r="V33" s="196">
        <v>0.24</v>
      </c>
      <c r="W33" s="196">
        <v>0.41</v>
      </c>
      <c r="X33" s="196">
        <v>1.72</v>
      </c>
      <c r="Y33" s="196">
        <v>0</v>
      </c>
      <c r="Z33" s="196">
        <v>2.95</v>
      </c>
      <c r="AA33" s="196">
        <v>1.05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8.3800000000000008</v>
      </c>
      <c r="AS33" s="196">
        <v>0</v>
      </c>
      <c r="AT33" s="196">
        <v>27.07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0.97</v>
      </c>
      <c r="E34" s="196">
        <v>0</v>
      </c>
      <c r="F34" s="196">
        <v>0</v>
      </c>
      <c r="G34" s="196">
        <v>21.86</v>
      </c>
      <c r="H34" s="196">
        <v>0</v>
      </c>
      <c r="I34" s="196">
        <v>0</v>
      </c>
      <c r="J34" s="196">
        <v>1.34</v>
      </c>
      <c r="K34" s="196">
        <v>0.35</v>
      </c>
      <c r="L34" s="196">
        <v>14.66</v>
      </c>
      <c r="M34" s="196">
        <v>1.07</v>
      </c>
      <c r="N34" s="196">
        <v>1.38</v>
      </c>
      <c r="O34" s="196">
        <v>0</v>
      </c>
      <c r="P34" s="196">
        <v>1.62</v>
      </c>
      <c r="Q34" s="196">
        <v>0.25</v>
      </c>
      <c r="R34" s="196">
        <v>0.49</v>
      </c>
      <c r="S34" s="196">
        <v>0.31</v>
      </c>
      <c r="T34" s="196">
        <v>0</v>
      </c>
      <c r="U34" s="196">
        <v>0.98</v>
      </c>
      <c r="V34" s="196">
        <v>0.24</v>
      </c>
      <c r="W34" s="196">
        <v>0.41</v>
      </c>
      <c r="X34" s="196">
        <v>1.72</v>
      </c>
      <c r="Y34" s="196">
        <v>0</v>
      </c>
      <c r="Z34" s="196">
        <v>2.95</v>
      </c>
      <c r="AA34" s="196">
        <v>1.05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8.3800000000000008</v>
      </c>
      <c r="AS34" s="196">
        <v>0</v>
      </c>
      <c r="AT34" s="196">
        <v>27.07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0.97</v>
      </c>
      <c r="E35" s="196">
        <v>0</v>
      </c>
      <c r="F35" s="196">
        <v>0</v>
      </c>
      <c r="G35" s="196">
        <v>21.86</v>
      </c>
      <c r="H35" s="196">
        <v>0</v>
      </c>
      <c r="I35" s="196">
        <v>0</v>
      </c>
      <c r="J35" s="196">
        <v>1.34</v>
      </c>
      <c r="K35" s="196">
        <v>0.35</v>
      </c>
      <c r="L35" s="196">
        <v>14.66</v>
      </c>
      <c r="M35" s="196">
        <v>1.07</v>
      </c>
      <c r="N35" s="196">
        <v>1.38</v>
      </c>
      <c r="O35" s="196">
        <v>0</v>
      </c>
      <c r="P35" s="196">
        <v>1.62</v>
      </c>
      <c r="Q35" s="196">
        <v>0.25</v>
      </c>
      <c r="R35" s="196">
        <v>0.49</v>
      </c>
      <c r="S35" s="196">
        <v>0.31</v>
      </c>
      <c r="T35" s="196">
        <v>0</v>
      </c>
      <c r="U35" s="196">
        <v>0.98</v>
      </c>
      <c r="V35" s="196">
        <v>0.24</v>
      </c>
      <c r="W35" s="196">
        <v>0.41</v>
      </c>
      <c r="X35" s="196">
        <v>1.72</v>
      </c>
      <c r="Y35" s="196">
        <v>0</v>
      </c>
      <c r="Z35" s="196">
        <v>2.95</v>
      </c>
      <c r="AA35" s="196">
        <v>1.05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8.3800000000000008</v>
      </c>
      <c r="AS35" s="196">
        <v>0</v>
      </c>
      <c r="AT35" s="196">
        <v>27.07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0.97</v>
      </c>
      <c r="E36" s="196">
        <v>0</v>
      </c>
      <c r="F36" s="196">
        <v>0</v>
      </c>
      <c r="G36" s="196">
        <v>21.86</v>
      </c>
      <c r="H36" s="196">
        <v>0</v>
      </c>
      <c r="I36" s="196">
        <v>0</v>
      </c>
      <c r="J36" s="196">
        <v>1.34</v>
      </c>
      <c r="K36" s="196">
        <v>0.35</v>
      </c>
      <c r="L36" s="196">
        <v>14.66</v>
      </c>
      <c r="M36" s="196">
        <v>1.07</v>
      </c>
      <c r="N36" s="196">
        <v>1.38</v>
      </c>
      <c r="O36" s="196">
        <v>0</v>
      </c>
      <c r="P36" s="196">
        <v>1.62</v>
      </c>
      <c r="Q36" s="196">
        <v>0.25</v>
      </c>
      <c r="R36" s="196">
        <v>0.49</v>
      </c>
      <c r="S36" s="196">
        <v>0.31</v>
      </c>
      <c r="T36" s="196">
        <v>0</v>
      </c>
      <c r="U36" s="196">
        <v>0.98</v>
      </c>
      <c r="V36" s="196">
        <v>0.24</v>
      </c>
      <c r="W36" s="196">
        <v>0.41</v>
      </c>
      <c r="X36" s="196">
        <v>1.72</v>
      </c>
      <c r="Y36" s="196">
        <v>0</v>
      </c>
      <c r="Z36" s="196">
        <v>2.95</v>
      </c>
      <c r="AA36" s="196">
        <v>1.05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8.3800000000000008</v>
      </c>
      <c r="AS36" s="196">
        <v>0</v>
      </c>
      <c r="AT36" s="196">
        <v>27.07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0.97</v>
      </c>
      <c r="E37" s="196">
        <v>0</v>
      </c>
      <c r="F37" s="196">
        <v>0</v>
      </c>
      <c r="G37" s="196">
        <v>21.86</v>
      </c>
      <c r="H37" s="196">
        <v>0</v>
      </c>
      <c r="I37" s="196">
        <v>0</v>
      </c>
      <c r="J37" s="196">
        <v>1.34</v>
      </c>
      <c r="K37" s="196">
        <v>0.35</v>
      </c>
      <c r="L37" s="196">
        <v>14.66</v>
      </c>
      <c r="M37" s="196">
        <v>1.07</v>
      </c>
      <c r="N37" s="196">
        <v>1.38</v>
      </c>
      <c r="O37" s="196">
        <v>0</v>
      </c>
      <c r="P37" s="196">
        <v>1.62</v>
      </c>
      <c r="Q37" s="196">
        <v>0.25</v>
      </c>
      <c r="R37" s="196">
        <v>0.49</v>
      </c>
      <c r="S37" s="196">
        <v>0.31</v>
      </c>
      <c r="T37" s="196">
        <v>0</v>
      </c>
      <c r="U37" s="196">
        <v>0.98</v>
      </c>
      <c r="V37" s="196">
        <v>0.24</v>
      </c>
      <c r="W37" s="196">
        <v>0.41</v>
      </c>
      <c r="X37" s="196">
        <v>1.72</v>
      </c>
      <c r="Y37" s="196">
        <v>0</v>
      </c>
      <c r="Z37" s="196">
        <v>2.95</v>
      </c>
      <c r="AA37" s="196">
        <v>1.05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8.3800000000000008</v>
      </c>
      <c r="AS37" s="196">
        <v>0</v>
      </c>
      <c r="AT37" s="196">
        <v>27.07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0.97</v>
      </c>
      <c r="E38" s="196">
        <v>0</v>
      </c>
      <c r="F38" s="196">
        <v>0</v>
      </c>
      <c r="G38" s="196">
        <v>21.86</v>
      </c>
      <c r="H38" s="196">
        <v>0</v>
      </c>
      <c r="I38" s="196">
        <v>0</v>
      </c>
      <c r="J38" s="196">
        <v>1.34</v>
      </c>
      <c r="K38" s="196">
        <v>0.35</v>
      </c>
      <c r="L38" s="196">
        <v>14.66</v>
      </c>
      <c r="M38" s="196">
        <v>1.07</v>
      </c>
      <c r="N38" s="196">
        <v>1.38</v>
      </c>
      <c r="O38" s="196">
        <v>0</v>
      </c>
      <c r="P38" s="196">
        <v>1.62</v>
      </c>
      <c r="Q38" s="196">
        <v>0.25</v>
      </c>
      <c r="R38" s="196">
        <v>0.49</v>
      </c>
      <c r="S38" s="196">
        <v>0.31</v>
      </c>
      <c r="T38" s="196">
        <v>0</v>
      </c>
      <c r="U38" s="196">
        <v>0.98</v>
      </c>
      <c r="V38" s="196">
        <v>0.24</v>
      </c>
      <c r="W38" s="196">
        <v>0.41</v>
      </c>
      <c r="X38" s="196">
        <v>1.72</v>
      </c>
      <c r="Y38" s="196">
        <v>0</v>
      </c>
      <c r="Z38" s="196">
        <v>2.95</v>
      </c>
      <c r="AA38" s="196">
        <v>1.05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8.3800000000000008</v>
      </c>
      <c r="AS38" s="196">
        <v>0</v>
      </c>
      <c r="AT38" s="196">
        <v>27.07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0.97</v>
      </c>
      <c r="E39" s="196">
        <v>0</v>
      </c>
      <c r="F39" s="196">
        <v>0</v>
      </c>
      <c r="G39" s="196">
        <v>21.86</v>
      </c>
      <c r="H39" s="196">
        <v>0</v>
      </c>
      <c r="I39" s="196">
        <v>0</v>
      </c>
      <c r="J39" s="196">
        <v>1.34</v>
      </c>
      <c r="K39" s="196">
        <v>0.35</v>
      </c>
      <c r="L39" s="196">
        <v>14.66</v>
      </c>
      <c r="M39" s="196">
        <v>1.07</v>
      </c>
      <c r="N39" s="196">
        <v>1.38</v>
      </c>
      <c r="O39" s="196">
        <v>0</v>
      </c>
      <c r="P39" s="196">
        <v>1.62</v>
      </c>
      <c r="Q39" s="196">
        <v>0.25</v>
      </c>
      <c r="R39" s="196">
        <v>0.49</v>
      </c>
      <c r="S39" s="196">
        <v>0.31</v>
      </c>
      <c r="T39" s="196">
        <v>0</v>
      </c>
      <c r="U39" s="196">
        <v>0.98</v>
      </c>
      <c r="V39" s="196">
        <v>0.24</v>
      </c>
      <c r="W39" s="196">
        <v>0.22</v>
      </c>
      <c r="X39" s="196">
        <v>0</v>
      </c>
      <c r="Y39" s="196">
        <v>0</v>
      </c>
      <c r="Z39" s="196">
        <v>2.95</v>
      </c>
      <c r="AA39" s="196">
        <v>1.05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8.3800000000000008</v>
      </c>
      <c r="AS39" s="196">
        <v>0</v>
      </c>
      <c r="AT39" s="196">
        <v>27.07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0.97</v>
      </c>
      <c r="E40" s="196">
        <v>0</v>
      </c>
      <c r="F40" s="196">
        <v>0</v>
      </c>
      <c r="G40" s="196">
        <v>21.86</v>
      </c>
      <c r="H40" s="196">
        <v>0</v>
      </c>
      <c r="I40" s="196">
        <v>0</v>
      </c>
      <c r="J40" s="196">
        <v>1.34</v>
      </c>
      <c r="K40" s="196">
        <v>0.35</v>
      </c>
      <c r="L40" s="196">
        <v>14.66</v>
      </c>
      <c r="M40" s="196">
        <v>1.07</v>
      </c>
      <c r="N40" s="196">
        <v>1.38</v>
      </c>
      <c r="O40" s="196">
        <v>0</v>
      </c>
      <c r="P40" s="196">
        <v>1.62</v>
      </c>
      <c r="Q40" s="196">
        <v>0.25</v>
      </c>
      <c r="R40" s="196">
        <v>0.49</v>
      </c>
      <c r="S40" s="196">
        <v>0.31</v>
      </c>
      <c r="T40" s="196">
        <v>0</v>
      </c>
      <c r="U40" s="196">
        <v>0.98</v>
      </c>
      <c r="V40" s="196">
        <v>0.24</v>
      </c>
      <c r="W40" s="196">
        <v>0.22</v>
      </c>
      <c r="X40" s="196">
        <v>0</v>
      </c>
      <c r="Y40" s="196">
        <v>0</v>
      </c>
      <c r="Z40" s="196">
        <v>2.95</v>
      </c>
      <c r="AA40" s="196">
        <v>1.05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8.3800000000000008</v>
      </c>
      <c r="AS40" s="196">
        <v>0</v>
      </c>
      <c r="AT40" s="196">
        <v>27.07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0.97</v>
      </c>
      <c r="E41" s="196">
        <v>0</v>
      </c>
      <c r="F41" s="196">
        <v>0</v>
      </c>
      <c r="G41" s="196">
        <v>21.86</v>
      </c>
      <c r="H41" s="196">
        <v>0</v>
      </c>
      <c r="I41" s="196">
        <v>0</v>
      </c>
      <c r="J41" s="196">
        <v>1.34</v>
      </c>
      <c r="K41" s="196">
        <v>0.35</v>
      </c>
      <c r="L41" s="196">
        <v>14.66</v>
      </c>
      <c r="M41" s="196">
        <v>1.07</v>
      </c>
      <c r="N41" s="196">
        <v>1.38</v>
      </c>
      <c r="O41" s="196">
        <v>0</v>
      </c>
      <c r="P41" s="196">
        <v>1.62</v>
      </c>
      <c r="Q41" s="196">
        <v>0.25</v>
      </c>
      <c r="R41" s="196">
        <v>0.49</v>
      </c>
      <c r="S41" s="196">
        <v>0.31</v>
      </c>
      <c r="T41" s="196">
        <v>0</v>
      </c>
      <c r="U41" s="196">
        <v>0.98</v>
      </c>
      <c r="V41" s="196">
        <v>0.24</v>
      </c>
      <c r="W41" s="196">
        <v>0.22</v>
      </c>
      <c r="X41" s="196">
        <v>0</v>
      </c>
      <c r="Y41" s="196">
        <v>0</v>
      </c>
      <c r="Z41" s="196">
        <v>2.95</v>
      </c>
      <c r="AA41" s="196">
        <v>1.05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8.3800000000000008</v>
      </c>
      <c r="AS41" s="196">
        <v>0</v>
      </c>
      <c r="AT41" s="196">
        <v>27.07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0.97</v>
      </c>
      <c r="E42" s="196">
        <v>0</v>
      </c>
      <c r="F42" s="196">
        <v>0</v>
      </c>
      <c r="G42" s="196">
        <v>21.86</v>
      </c>
      <c r="H42" s="196">
        <v>0</v>
      </c>
      <c r="I42" s="196">
        <v>0</v>
      </c>
      <c r="J42" s="196">
        <v>1.34</v>
      </c>
      <c r="K42" s="196">
        <v>0.35</v>
      </c>
      <c r="L42" s="196">
        <v>14.66</v>
      </c>
      <c r="M42" s="196">
        <v>1.07</v>
      </c>
      <c r="N42" s="196">
        <v>1.38</v>
      </c>
      <c r="O42" s="196">
        <v>0</v>
      </c>
      <c r="P42" s="196">
        <v>1.62</v>
      </c>
      <c r="Q42" s="196">
        <v>0.25</v>
      </c>
      <c r="R42" s="196">
        <v>0.49</v>
      </c>
      <c r="S42" s="196">
        <v>0.31</v>
      </c>
      <c r="T42" s="196">
        <v>0</v>
      </c>
      <c r="U42" s="196">
        <v>0.98</v>
      </c>
      <c r="V42" s="196">
        <v>0.24</v>
      </c>
      <c r="W42" s="196">
        <v>0.22</v>
      </c>
      <c r="X42" s="196">
        <v>0</v>
      </c>
      <c r="Y42" s="196">
        <v>0</v>
      </c>
      <c r="Z42" s="196">
        <v>2.95</v>
      </c>
      <c r="AA42" s="196">
        <v>1.05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8.3800000000000008</v>
      </c>
      <c r="AS42" s="196">
        <v>0</v>
      </c>
      <c r="AT42" s="196">
        <v>27.07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0.97</v>
      </c>
      <c r="E43" s="196">
        <v>0</v>
      </c>
      <c r="F43" s="196">
        <v>0</v>
      </c>
      <c r="G43" s="196">
        <v>21.86</v>
      </c>
      <c r="H43" s="196">
        <v>0</v>
      </c>
      <c r="I43" s="196">
        <v>0</v>
      </c>
      <c r="J43" s="196">
        <v>1.34</v>
      </c>
      <c r="K43" s="196">
        <v>0.35</v>
      </c>
      <c r="L43" s="196">
        <v>14.66</v>
      </c>
      <c r="M43" s="196">
        <v>1.07</v>
      </c>
      <c r="N43" s="196">
        <v>1.38</v>
      </c>
      <c r="O43" s="196">
        <v>0</v>
      </c>
      <c r="P43" s="196">
        <v>1.62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0.98</v>
      </c>
      <c r="V43" s="196">
        <v>0.24</v>
      </c>
      <c r="W43" s="196">
        <v>0.22</v>
      </c>
      <c r="X43" s="196">
        <v>0</v>
      </c>
      <c r="Y43" s="196">
        <v>0</v>
      </c>
      <c r="Z43" s="196">
        <v>2.62</v>
      </c>
      <c r="AA43" s="196">
        <v>1.05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8.3800000000000008</v>
      </c>
      <c r="AS43" s="196">
        <v>0</v>
      </c>
      <c r="AT43" s="196">
        <v>27.07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0.97</v>
      </c>
      <c r="E44" s="196">
        <v>0</v>
      </c>
      <c r="F44" s="196">
        <v>0</v>
      </c>
      <c r="G44" s="196">
        <v>21.86</v>
      </c>
      <c r="H44" s="196">
        <v>0</v>
      </c>
      <c r="I44" s="196">
        <v>0</v>
      </c>
      <c r="J44" s="196">
        <v>1.34</v>
      </c>
      <c r="K44" s="196">
        <v>0.35</v>
      </c>
      <c r="L44" s="196">
        <v>14.66</v>
      </c>
      <c r="M44" s="196">
        <v>1.07</v>
      </c>
      <c r="N44" s="196">
        <v>1.38</v>
      </c>
      <c r="O44" s="196">
        <v>0</v>
      </c>
      <c r="P44" s="196">
        <v>1.62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0.98</v>
      </c>
      <c r="V44" s="196">
        <v>0.24</v>
      </c>
      <c r="W44" s="196">
        <v>0.22</v>
      </c>
      <c r="X44" s="196">
        <v>0</v>
      </c>
      <c r="Y44" s="196">
        <v>0</v>
      </c>
      <c r="Z44" s="196">
        <v>2.62</v>
      </c>
      <c r="AA44" s="196">
        <v>1.05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8.3800000000000008</v>
      </c>
      <c r="AS44" s="196">
        <v>0</v>
      </c>
      <c r="AT44" s="196">
        <v>27.07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0.97</v>
      </c>
      <c r="E45" s="196">
        <v>0</v>
      </c>
      <c r="F45" s="196">
        <v>0</v>
      </c>
      <c r="G45" s="196">
        <v>21.86</v>
      </c>
      <c r="H45" s="196">
        <v>0</v>
      </c>
      <c r="I45" s="196">
        <v>0</v>
      </c>
      <c r="J45" s="196">
        <v>1.34</v>
      </c>
      <c r="K45" s="196">
        <v>0.35</v>
      </c>
      <c r="L45" s="196">
        <v>14.66</v>
      </c>
      <c r="M45" s="196">
        <v>1.07</v>
      </c>
      <c r="N45" s="196">
        <v>1.38</v>
      </c>
      <c r="O45" s="196">
        <v>0</v>
      </c>
      <c r="P45" s="196">
        <v>1.62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0.98</v>
      </c>
      <c r="V45" s="196">
        <v>0.24</v>
      </c>
      <c r="W45" s="196">
        <v>0.22</v>
      </c>
      <c r="X45" s="196">
        <v>0</v>
      </c>
      <c r="Y45" s="196">
        <v>0</v>
      </c>
      <c r="Z45" s="196">
        <v>2.62</v>
      </c>
      <c r="AA45" s="196">
        <v>1.05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8.3800000000000008</v>
      </c>
      <c r="AS45" s="196">
        <v>0</v>
      </c>
      <c r="AT45" s="196">
        <v>27.07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0.97</v>
      </c>
      <c r="E46" s="196">
        <v>0</v>
      </c>
      <c r="F46" s="196">
        <v>0</v>
      </c>
      <c r="G46" s="196">
        <v>21.86</v>
      </c>
      <c r="H46" s="196">
        <v>0</v>
      </c>
      <c r="I46" s="196">
        <v>0</v>
      </c>
      <c r="J46" s="196">
        <v>1.34</v>
      </c>
      <c r="K46" s="196">
        <v>0.35</v>
      </c>
      <c r="L46" s="196">
        <v>14.66</v>
      </c>
      <c r="M46" s="196">
        <v>1.07</v>
      </c>
      <c r="N46" s="196">
        <v>1.38</v>
      </c>
      <c r="O46" s="196">
        <v>0</v>
      </c>
      <c r="P46" s="196">
        <v>1.62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0.98</v>
      </c>
      <c r="V46" s="196">
        <v>0.24</v>
      </c>
      <c r="W46" s="196">
        <v>0.22</v>
      </c>
      <c r="X46" s="196">
        <v>0</v>
      </c>
      <c r="Y46" s="196">
        <v>0</v>
      </c>
      <c r="Z46" s="196">
        <v>2.62</v>
      </c>
      <c r="AA46" s="196">
        <v>1.05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8.3800000000000008</v>
      </c>
      <c r="AS46" s="196">
        <v>0</v>
      </c>
      <c r="AT46" s="196">
        <v>27.07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0.97</v>
      </c>
      <c r="E47" s="196">
        <v>0</v>
      </c>
      <c r="F47" s="196">
        <v>0</v>
      </c>
      <c r="G47" s="196">
        <v>21.86</v>
      </c>
      <c r="H47" s="196">
        <v>0</v>
      </c>
      <c r="I47" s="196">
        <v>0</v>
      </c>
      <c r="J47" s="196">
        <v>1.34</v>
      </c>
      <c r="K47" s="196">
        <v>0.35</v>
      </c>
      <c r="L47" s="196">
        <v>14.66</v>
      </c>
      <c r="M47" s="196">
        <v>1.07</v>
      </c>
      <c r="N47" s="196">
        <v>1.38</v>
      </c>
      <c r="O47" s="196">
        <v>0</v>
      </c>
      <c r="P47" s="196">
        <v>1.62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0.98</v>
      </c>
      <c r="V47" s="196">
        <v>0.24</v>
      </c>
      <c r="W47" s="196">
        <v>0.22</v>
      </c>
      <c r="X47" s="196">
        <v>0</v>
      </c>
      <c r="Y47" s="196">
        <v>0</v>
      </c>
      <c r="Z47" s="196">
        <v>2.62</v>
      </c>
      <c r="AA47" s="196">
        <v>1.05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8.3800000000000008</v>
      </c>
      <c r="AS47" s="196">
        <v>0</v>
      </c>
      <c r="AT47" s="196">
        <v>27.07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0.97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1.34</v>
      </c>
      <c r="K48" s="196">
        <v>0.35</v>
      </c>
      <c r="L48" s="196">
        <v>14.66</v>
      </c>
      <c r="M48" s="196">
        <v>1.07</v>
      </c>
      <c r="N48" s="196">
        <v>1.38</v>
      </c>
      <c r="O48" s="196">
        <v>0</v>
      </c>
      <c r="P48" s="196">
        <v>1.62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0.98</v>
      </c>
      <c r="V48" s="196">
        <v>0.24</v>
      </c>
      <c r="W48" s="196">
        <v>0.22</v>
      </c>
      <c r="X48" s="196">
        <v>0</v>
      </c>
      <c r="Y48" s="196">
        <v>0</v>
      </c>
      <c r="Z48" s="196">
        <v>2.62</v>
      </c>
      <c r="AA48" s="196">
        <v>1.05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8.3800000000000008</v>
      </c>
      <c r="AS48" s="196">
        <v>0</v>
      </c>
      <c r="AT48" s="196">
        <v>27.07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0.97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1.34</v>
      </c>
      <c r="K49" s="196">
        <v>0.35</v>
      </c>
      <c r="L49" s="196">
        <v>14.66</v>
      </c>
      <c r="M49" s="196">
        <v>1.07</v>
      </c>
      <c r="N49" s="196">
        <v>1.38</v>
      </c>
      <c r="O49" s="196">
        <v>0</v>
      </c>
      <c r="P49" s="196">
        <v>1.62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0.98</v>
      </c>
      <c r="V49" s="196">
        <v>0.24</v>
      </c>
      <c r="W49" s="196">
        <v>0.39</v>
      </c>
      <c r="X49" s="196">
        <v>0</v>
      </c>
      <c r="Y49" s="196">
        <v>0</v>
      </c>
      <c r="Z49" s="196">
        <v>2.62</v>
      </c>
      <c r="AA49" s="196">
        <v>1.05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8.3800000000000008</v>
      </c>
      <c r="AS49" s="196">
        <v>0</v>
      </c>
      <c r="AT49" s="196">
        <v>27.07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0.97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1.34</v>
      </c>
      <c r="K50" s="196">
        <v>0.35</v>
      </c>
      <c r="L50" s="196">
        <v>14.66</v>
      </c>
      <c r="M50" s="196">
        <v>1.07</v>
      </c>
      <c r="N50" s="196">
        <v>1.38</v>
      </c>
      <c r="O50" s="196">
        <v>0</v>
      </c>
      <c r="P50" s="196">
        <v>1.62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0.98</v>
      </c>
      <c r="V50" s="196">
        <v>0.24</v>
      </c>
      <c r="W50" s="196">
        <v>0</v>
      </c>
      <c r="X50" s="196">
        <v>0</v>
      </c>
      <c r="Y50" s="196">
        <v>0</v>
      </c>
      <c r="Z50" s="196">
        <v>2.62</v>
      </c>
      <c r="AA50" s="196">
        <v>1.05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8.3800000000000008</v>
      </c>
      <c r="AS50" s="196">
        <v>0</v>
      </c>
      <c r="AT50" s="196">
        <v>27.07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0.97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1.34</v>
      </c>
      <c r="K51" s="196">
        <v>0.35</v>
      </c>
      <c r="L51" s="196">
        <v>14.66</v>
      </c>
      <c r="M51" s="196">
        <v>1.07</v>
      </c>
      <c r="N51" s="196">
        <v>1.38</v>
      </c>
      <c r="O51" s="196">
        <v>0</v>
      </c>
      <c r="P51" s="196">
        <v>1.62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0.98</v>
      </c>
      <c r="V51" s="196">
        <v>0.24</v>
      </c>
      <c r="W51" s="196">
        <v>0</v>
      </c>
      <c r="X51" s="196">
        <v>0</v>
      </c>
      <c r="Y51" s="196">
        <v>0</v>
      </c>
      <c r="Z51" s="196">
        <v>2.62</v>
      </c>
      <c r="AA51" s="196">
        <v>1.05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8.3800000000000008</v>
      </c>
      <c r="AS51" s="196">
        <v>0</v>
      </c>
      <c r="AT51" s="196">
        <v>27.07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0.97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1.34</v>
      </c>
      <c r="K52" s="196">
        <v>0.35</v>
      </c>
      <c r="L52" s="196">
        <v>14.66</v>
      </c>
      <c r="M52" s="196">
        <v>1.07</v>
      </c>
      <c r="N52" s="196">
        <v>1.38</v>
      </c>
      <c r="O52" s="196">
        <v>0</v>
      </c>
      <c r="P52" s="196">
        <v>1.62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0.98</v>
      </c>
      <c r="V52" s="196">
        <v>0.24</v>
      </c>
      <c r="W52" s="196">
        <v>0</v>
      </c>
      <c r="X52" s="196">
        <v>0</v>
      </c>
      <c r="Y52" s="196">
        <v>0</v>
      </c>
      <c r="Z52" s="196">
        <v>2.62</v>
      </c>
      <c r="AA52" s="196">
        <v>1.05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8.3800000000000008</v>
      </c>
      <c r="AS52" s="196">
        <v>0</v>
      </c>
      <c r="AT52" s="196">
        <v>27.07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0.97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1.34</v>
      </c>
      <c r="K53" s="196">
        <v>0.35</v>
      </c>
      <c r="L53" s="196">
        <v>14.66</v>
      </c>
      <c r="M53" s="196">
        <v>1.07</v>
      </c>
      <c r="N53" s="196">
        <v>1.38</v>
      </c>
      <c r="O53" s="196">
        <v>0</v>
      </c>
      <c r="P53" s="196">
        <v>1.62</v>
      </c>
      <c r="Q53" s="196">
        <v>0.25</v>
      </c>
      <c r="R53" s="196">
        <v>0.49</v>
      </c>
      <c r="S53" s="196">
        <v>0.31</v>
      </c>
      <c r="T53" s="196">
        <v>0</v>
      </c>
      <c r="U53" s="196">
        <v>0.98</v>
      </c>
      <c r="V53" s="196">
        <v>0.24</v>
      </c>
      <c r="W53" s="196">
        <v>0</v>
      </c>
      <c r="X53" s="196">
        <v>0</v>
      </c>
      <c r="Y53" s="196">
        <v>0</v>
      </c>
      <c r="Z53" s="196">
        <v>2.62</v>
      </c>
      <c r="AA53" s="196">
        <v>1.05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8.3800000000000008</v>
      </c>
      <c r="AS53" s="196">
        <v>0</v>
      </c>
      <c r="AT53" s="196">
        <v>27.07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0.97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1.34</v>
      </c>
      <c r="K54" s="196">
        <v>4.37</v>
      </c>
      <c r="L54" s="196">
        <v>14.66</v>
      </c>
      <c r="M54" s="196">
        <v>1.07</v>
      </c>
      <c r="N54" s="196">
        <v>1.38</v>
      </c>
      <c r="O54" s="196">
        <v>0</v>
      </c>
      <c r="P54" s="196">
        <v>1.62</v>
      </c>
      <c r="Q54" s="196">
        <v>0.25</v>
      </c>
      <c r="R54" s="196">
        <v>0.49</v>
      </c>
      <c r="S54" s="196">
        <v>0.31</v>
      </c>
      <c r="T54" s="196">
        <v>0</v>
      </c>
      <c r="U54" s="196">
        <v>0.98</v>
      </c>
      <c r="V54" s="196">
        <v>0.24</v>
      </c>
      <c r="W54" s="196">
        <v>0</v>
      </c>
      <c r="X54" s="196">
        <v>0</v>
      </c>
      <c r="Y54" s="196">
        <v>0</v>
      </c>
      <c r="Z54" s="196">
        <v>2.62</v>
      </c>
      <c r="AA54" s="196">
        <v>1.05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8.3800000000000008</v>
      </c>
      <c r="AS54" s="196">
        <v>0</v>
      </c>
      <c r="AT54" s="196">
        <v>27.07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0.97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1.34</v>
      </c>
      <c r="K55" s="196">
        <v>4.38</v>
      </c>
      <c r="L55" s="196">
        <v>35.67</v>
      </c>
      <c r="M55" s="196">
        <v>1.07</v>
      </c>
      <c r="N55" s="196">
        <v>1.38</v>
      </c>
      <c r="O55" s="196">
        <v>0</v>
      </c>
      <c r="P55" s="196">
        <v>1.62</v>
      </c>
      <c r="Q55" s="196">
        <v>0.25</v>
      </c>
      <c r="R55" s="196">
        <v>0.49</v>
      </c>
      <c r="S55" s="196">
        <v>0.31</v>
      </c>
      <c r="T55" s="196">
        <v>0</v>
      </c>
      <c r="U55" s="196">
        <v>0.98</v>
      </c>
      <c r="V55" s="196">
        <v>0.24</v>
      </c>
      <c r="W55" s="196">
        <v>0</v>
      </c>
      <c r="X55" s="196">
        <v>0</v>
      </c>
      <c r="Y55" s="196">
        <v>0</v>
      </c>
      <c r="Z55" s="196">
        <v>2.62</v>
      </c>
      <c r="AA55" s="196">
        <v>1.05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8.3800000000000008</v>
      </c>
      <c r="AS55" s="196">
        <v>0</v>
      </c>
      <c r="AT55" s="196">
        <v>27.07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0.97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1.34</v>
      </c>
      <c r="K56" s="196">
        <v>4.38</v>
      </c>
      <c r="L56" s="196">
        <v>77.83</v>
      </c>
      <c r="M56" s="196">
        <v>1.07</v>
      </c>
      <c r="N56" s="196">
        <v>1.38</v>
      </c>
      <c r="O56" s="196">
        <v>0</v>
      </c>
      <c r="P56" s="196">
        <v>1.62</v>
      </c>
      <c r="Q56" s="196">
        <v>0.25</v>
      </c>
      <c r="R56" s="196">
        <v>0.42</v>
      </c>
      <c r="S56" s="196">
        <v>0.31</v>
      </c>
      <c r="T56" s="196">
        <v>0</v>
      </c>
      <c r="U56" s="196">
        <v>0.98</v>
      </c>
      <c r="V56" s="196">
        <v>0.1</v>
      </c>
      <c r="W56" s="196">
        <v>0</v>
      </c>
      <c r="X56" s="196">
        <v>0</v>
      </c>
      <c r="Y56" s="196">
        <v>0</v>
      </c>
      <c r="Z56" s="196">
        <v>2.62</v>
      </c>
      <c r="AA56" s="196">
        <v>1.05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8.3800000000000008</v>
      </c>
      <c r="AS56" s="196">
        <v>0</v>
      </c>
      <c r="AT56" s="196">
        <v>27.07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0.97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1.34</v>
      </c>
      <c r="K57" s="196">
        <v>0.35</v>
      </c>
      <c r="L57" s="196">
        <v>73.37</v>
      </c>
      <c r="M57" s="196">
        <v>1.07</v>
      </c>
      <c r="N57" s="196">
        <v>1.38</v>
      </c>
      <c r="O57" s="196">
        <v>0</v>
      </c>
      <c r="P57" s="196">
        <v>1.62</v>
      </c>
      <c r="Q57" s="196">
        <v>0.25</v>
      </c>
      <c r="R57" s="196">
        <v>0.51</v>
      </c>
      <c r="S57" s="196">
        <v>0.31</v>
      </c>
      <c r="T57" s="196">
        <v>0</v>
      </c>
      <c r="U57" s="196">
        <v>0.98</v>
      </c>
      <c r="V57" s="196">
        <v>0.24</v>
      </c>
      <c r="W57" s="196">
        <v>0</v>
      </c>
      <c r="X57" s="196">
        <v>0</v>
      </c>
      <c r="Y57" s="196">
        <v>0</v>
      </c>
      <c r="Z57" s="196">
        <v>2.62</v>
      </c>
      <c r="AA57" s="196">
        <v>1.05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8.3800000000000008</v>
      </c>
      <c r="AS57" s="196">
        <v>0</v>
      </c>
      <c r="AT57" s="196">
        <v>27.07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0.97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1.34</v>
      </c>
      <c r="K58" s="196">
        <v>0.35</v>
      </c>
      <c r="L58" s="196">
        <v>14.66</v>
      </c>
      <c r="M58" s="196">
        <v>1.07</v>
      </c>
      <c r="N58" s="196">
        <v>1.38</v>
      </c>
      <c r="O58" s="196">
        <v>0</v>
      </c>
      <c r="P58" s="196">
        <v>1.62</v>
      </c>
      <c r="Q58" s="196">
        <v>0.25</v>
      </c>
      <c r="R58" s="196">
        <v>0.49</v>
      </c>
      <c r="S58" s="196">
        <v>0.31</v>
      </c>
      <c r="T58" s="196">
        <v>0</v>
      </c>
      <c r="U58" s="196">
        <v>0.98</v>
      </c>
      <c r="V58" s="196">
        <v>0.24</v>
      </c>
      <c r="W58" s="196">
        <v>0</v>
      </c>
      <c r="X58" s="196">
        <v>0</v>
      </c>
      <c r="Y58" s="196">
        <v>0</v>
      </c>
      <c r="Z58" s="196">
        <v>2.62</v>
      </c>
      <c r="AA58" s="196">
        <v>1.05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8.3800000000000008</v>
      </c>
      <c r="AS58" s="196">
        <v>0</v>
      </c>
      <c r="AT58" s="196">
        <v>27.07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0.97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1.34</v>
      </c>
      <c r="K59" s="196">
        <v>0.35</v>
      </c>
      <c r="L59" s="196">
        <v>14.66</v>
      </c>
      <c r="M59" s="196">
        <v>1.07</v>
      </c>
      <c r="N59" s="196">
        <v>1.38</v>
      </c>
      <c r="O59" s="196">
        <v>0</v>
      </c>
      <c r="P59" s="196">
        <v>1.62</v>
      </c>
      <c r="Q59" s="196">
        <v>0.25</v>
      </c>
      <c r="R59" s="196">
        <v>0.49</v>
      </c>
      <c r="S59" s="196">
        <v>0.31</v>
      </c>
      <c r="T59" s="196">
        <v>0</v>
      </c>
      <c r="U59" s="196">
        <v>0.98</v>
      </c>
      <c r="V59" s="196">
        <v>0.24</v>
      </c>
      <c r="W59" s="196">
        <v>0</v>
      </c>
      <c r="X59" s="196">
        <v>0</v>
      </c>
      <c r="Y59" s="196">
        <v>0</v>
      </c>
      <c r="Z59" s="196">
        <v>2.62</v>
      </c>
      <c r="AA59" s="196">
        <v>1.05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8.3800000000000008</v>
      </c>
      <c r="AS59" s="196">
        <v>0</v>
      </c>
      <c r="AT59" s="196">
        <v>27.07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0.97</v>
      </c>
      <c r="E60" s="196">
        <v>0</v>
      </c>
      <c r="F60" s="196">
        <v>0</v>
      </c>
      <c r="G60" s="196">
        <v>21.86</v>
      </c>
      <c r="H60" s="196">
        <v>0</v>
      </c>
      <c r="I60" s="196">
        <v>0</v>
      </c>
      <c r="J60" s="196">
        <v>1.34</v>
      </c>
      <c r="K60" s="196">
        <v>0.35</v>
      </c>
      <c r="L60" s="196">
        <v>14.66</v>
      </c>
      <c r="M60" s="196">
        <v>1.07</v>
      </c>
      <c r="N60" s="196">
        <v>1.38</v>
      </c>
      <c r="O60" s="196">
        <v>0</v>
      </c>
      <c r="P60" s="196">
        <v>1.62</v>
      </c>
      <c r="Q60" s="196">
        <v>0.25</v>
      </c>
      <c r="R60" s="196">
        <v>0.42</v>
      </c>
      <c r="S60" s="196">
        <v>0.31</v>
      </c>
      <c r="T60" s="196">
        <v>0</v>
      </c>
      <c r="U60" s="196">
        <v>0.98</v>
      </c>
      <c r="V60" s="196">
        <v>0.24</v>
      </c>
      <c r="W60" s="196">
        <v>0</v>
      </c>
      <c r="X60" s="196">
        <v>0</v>
      </c>
      <c r="Y60" s="196">
        <v>0</v>
      </c>
      <c r="Z60" s="196">
        <v>2.62</v>
      </c>
      <c r="AA60" s="196">
        <v>1.05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8.3800000000000008</v>
      </c>
      <c r="AS60" s="196">
        <v>0</v>
      </c>
      <c r="AT60" s="196">
        <v>27.07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0.97</v>
      </c>
      <c r="E61" s="196">
        <v>0</v>
      </c>
      <c r="F61" s="196">
        <v>0</v>
      </c>
      <c r="G61" s="196">
        <v>21.86</v>
      </c>
      <c r="H61" s="196">
        <v>0</v>
      </c>
      <c r="I61" s="196">
        <v>0</v>
      </c>
      <c r="J61" s="196">
        <v>1.34</v>
      </c>
      <c r="K61" s="196">
        <v>0.35</v>
      </c>
      <c r="L61" s="196">
        <v>13.88</v>
      </c>
      <c r="M61" s="196">
        <v>1.07</v>
      </c>
      <c r="N61" s="196">
        <v>1.38</v>
      </c>
      <c r="O61" s="196">
        <v>0</v>
      </c>
      <c r="P61" s="196">
        <v>1.62</v>
      </c>
      <c r="Q61" s="196">
        <v>0.22</v>
      </c>
      <c r="R61" s="196">
        <v>0.42</v>
      </c>
      <c r="S61" s="196">
        <v>0.26</v>
      </c>
      <c r="T61" s="196">
        <v>0</v>
      </c>
      <c r="U61" s="196">
        <v>0.98</v>
      </c>
      <c r="V61" s="196">
        <v>0.36</v>
      </c>
      <c r="W61" s="196">
        <v>0</v>
      </c>
      <c r="X61" s="196">
        <v>0</v>
      </c>
      <c r="Y61" s="196">
        <v>0</v>
      </c>
      <c r="Z61" s="196">
        <v>2.62</v>
      </c>
      <c r="AA61" s="196">
        <v>1.05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8.3800000000000008</v>
      </c>
      <c r="AS61" s="196">
        <v>0</v>
      </c>
      <c r="AT61" s="196">
        <v>27.07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0.97</v>
      </c>
      <c r="E62" s="196">
        <v>0</v>
      </c>
      <c r="F62" s="196">
        <v>0</v>
      </c>
      <c r="G62" s="196">
        <v>21.86</v>
      </c>
      <c r="H62" s="196">
        <v>0</v>
      </c>
      <c r="I62" s="196">
        <v>0</v>
      </c>
      <c r="J62" s="196">
        <v>1.34</v>
      </c>
      <c r="K62" s="196">
        <v>0.35</v>
      </c>
      <c r="L62" s="196">
        <v>14.66</v>
      </c>
      <c r="M62" s="196">
        <v>1.07</v>
      </c>
      <c r="N62" s="196">
        <v>1.38</v>
      </c>
      <c r="O62" s="196">
        <v>0</v>
      </c>
      <c r="P62" s="196">
        <v>1.62</v>
      </c>
      <c r="Q62" s="196">
        <v>1</v>
      </c>
      <c r="R62" s="196">
        <v>0.49</v>
      </c>
      <c r="S62" s="196">
        <v>1.1000000000000001</v>
      </c>
      <c r="T62" s="196">
        <v>0</v>
      </c>
      <c r="U62" s="196">
        <v>0.98</v>
      </c>
      <c r="V62" s="196">
        <v>0.24</v>
      </c>
      <c r="W62" s="196">
        <v>0</v>
      </c>
      <c r="X62" s="196">
        <v>0</v>
      </c>
      <c r="Y62" s="196">
        <v>0</v>
      </c>
      <c r="Z62" s="196">
        <v>2.62</v>
      </c>
      <c r="AA62" s="196">
        <v>1.05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8.3800000000000008</v>
      </c>
      <c r="AS62" s="196">
        <v>0</v>
      </c>
      <c r="AT62" s="196">
        <v>27.07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0.97</v>
      </c>
      <c r="E63" s="196">
        <v>0</v>
      </c>
      <c r="F63" s="196">
        <v>0</v>
      </c>
      <c r="G63" s="196">
        <v>21.86</v>
      </c>
      <c r="H63" s="196">
        <v>0</v>
      </c>
      <c r="I63" s="196">
        <v>0</v>
      </c>
      <c r="J63" s="196">
        <v>1.34</v>
      </c>
      <c r="K63" s="196">
        <v>0.35</v>
      </c>
      <c r="L63" s="196">
        <v>14.66</v>
      </c>
      <c r="M63" s="196">
        <v>1.07</v>
      </c>
      <c r="N63" s="196">
        <v>1.38</v>
      </c>
      <c r="O63" s="196">
        <v>0</v>
      </c>
      <c r="P63" s="196">
        <v>1.62</v>
      </c>
      <c r="Q63" s="196">
        <v>1</v>
      </c>
      <c r="R63" s="196">
        <v>0.49</v>
      </c>
      <c r="S63" s="196">
        <v>0.64</v>
      </c>
      <c r="T63" s="196">
        <v>0</v>
      </c>
      <c r="U63" s="196">
        <v>0.98</v>
      </c>
      <c r="V63" s="196">
        <v>0.24</v>
      </c>
      <c r="W63" s="196">
        <v>0</v>
      </c>
      <c r="X63" s="196">
        <v>0</v>
      </c>
      <c r="Y63" s="196">
        <v>0</v>
      </c>
      <c r="Z63" s="196">
        <v>2.62</v>
      </c>
      <c r="AA63" s="196">
        <v>1.05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8.3800000000000008</v>
      </c>
      <c r="AS63" s="196">
        <v>0</v>
      </c>
      <c r="AT63" s="196">
        <v>27.07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0.97</v>
      </c>
      <c r="E64" s="196">
        <v>0</v>
      </c>
      <c r="F64" s="196">
        <v>0</v>
      </c>
      <c r="G64" s="196">
        <v>21.86</v>
      </c>
      <c r="H64" s="196">
        <v>0</v>
      </c>
      <c r="I64" s="196">
        <v>0</v>
      </c>
      <c r="J64" s="196">
        <v>1.34</v>
      </c>
      <c r="K64" s="196">
        <v>0.35</v>
      </c>
      <c r="L64" s="196">
        <v>14.66</v>
      </c>
      <c r="M64" s="196">
        <v>1.07</v>
      </c>
      <c r="N64" s="196">
        <v>1.38</v>
      </c>
      <c r="O64" s="196">
        <v>0</v>
      </c>
      <c r="P64" s="196">
        <v>1.62</v>
      </c>
      <c r="Q64" s="196">
        <v>1</v>
      </c>
      <c r="R64" s="196">
        <v>0.49</v>
      </c>
      <c r="S64" s="196">
        <v>0.31</v>
      </c>
      <c r="T64" s="196">
        <v>0</v>
      </c>
      <c r="U64" s="196">
        <v>0.98</v>
      </c>
      <c r="V64" s="196">
        <v>0.24</v>
      </c>
      <c r="W64" s="196">
        <v>0</v>
      </c>
      <c r="X64" s="196">
        <v>0</v>
      </c>
      <c r="Y64" s="196">
        <v>0</v>
      </c>
      <c r="Z64" s="196">
        <v>2.62</v>
      </c>
      <c r="AA64" s="196">
        <v>1.05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8.3800000000000008</v>
      </c>
      <c r="AS64" s="196">
        <v>0</v>
      </c>
      <c r="AT64" s="196">
        <v>27.07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0.97</v>
      </c>
      <c r="E65" s="196">
        <v>0</v>
      </c>
      <c r="F65" s="196">
        <v>0</v>
      </c>
      <c r="G65" s="196">
        <v>21.86</v>
      </c>
      <c r="H65" s="196">
        <v>0</v>
      </c>
      <c r="I65" s="196">
        <v>0</v>
      </c>
      <c r="J65" s="196">
        <v>1.34</v>
      </c>
      <c r="K65" s="196">
        <v>0.35</v>
      </c>
      <c r="L65" s="196">
        <v>14.66</v>
      </c>
      <c r="M65" s="196">
        <v>1.07</v>
      </c>
      <c r="N65" s="196">
        <v>1.38</v>
      </c>
      <c r="O65" s="196">
        <v>0</v>
      </c>
      <c r="P65" s="196">
        <v>1.62</v>
      </c>
      <c r="Q65" s="196">
        <v>1</v>
      </c>
      <c r="R65" s="196">
        <v>0.49</v>
      </c>
      <c r="S65" s="196">
        <v>0.31</v>
      </c>
      <c r="T65" s="196">
        <v>0</v>
      </c>
      <c r="U65" s="196">
        <v>0.98</v>
      </c>
      <c r="V65" s="196">
        <v>0.24</v>
      </c>
      <c r="W65" s="196">
        <v>0</v>
      </c>
      <c r="X65" s="196">
        <v>0</v>
      </c>
      <c r="Y65" s="196">
        <v>0</v>
      </c>
      <c r="Z65" s="196">
        <v>2.62</v>
      </c>
      <c r="AA65" s="196">
        <v>1.05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8.3800000000000008</v>
      </c>
      <c r="AS65" s="196">
        <v>0</v>
      </c>
      <c r="AT65" s="196">
        <v>27.07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0.97</v>
      </c>
      <c r="E66" s="196">
        <v>0</v>
      </c>
      <c r="F66" s="196">
        <v>0</v>
      </c>
      <c r="G66" s="196">
        <v>21.86</v>
      </c>
      <c r="H66" s="196">
        <v>0</v>
      </c>
      <c r="I66" s="196">
        <v>0</v>
      </c>
      <c r="J66" s="196">
        <v>1.34</v>
      </c>
      <c r="K66" s="196">
        <v>0.35</v>
      </c>
      <c r="L66" s="196">
        <v>14.66</v>
      </c>
      <c r="M66" s="196">
        <v>1.07</v>
      </c>
      <c r="N66" s="196">
        <v>1.38</v>
      </c>
      <c r="O66" s="196">
        <v>0</v>
      </c>
      <c r="P66" s="196">
        <v>1.62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0.98</v>
      </c>
      <c r="V66" s="196">
        <v>0.24</v>
      </c>
      <c r="W66" s="196">
        <v>0</v>
      </c>
      <c r="X66" s="196">
        <v>0</v>
      </c>
      <c r="Y66" s="196">
        <v>0</v>
      </c>
      <c r="Z66" s="196">
        <v>2.62</v>
      </c>
      <c r="AA66" s="196">
        <v>1.05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8.3800000000000008</v>
      </c>
      <c r="AS66" s="196">
        <v>0</v>
      </c>
      <c r="AT66" s="196">
        <v>27.07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0.97</v>
      </c>
      <c r="E67" s="196">
        <v>0</v>
      </c>
      <c r="F67" s="196">
        <v>0</v>
      </c>
      <c r="G67" s="196">
        <v>21.86</v>
      </c>
      <c r="H67" s="196">
        <v>0</v>
      </c>
      <c r="I67" s="196">
        <v>0</v>
      </c>
      <c r="J67" s="196">
        <v>1.34</v>
      </c>
      <c r="K67" s="196">
        <v>0.35</v>
      </c>
      <c r="L67" s="196">
        <v>14.66</v>
      </c>
      <c r="M67" s="196">
        <v>1.07</v>
      </c>
      <c r="N67" s="196">
        <v>1.38</v>
      </c>
      <c r="O67" s="196">
        <v>0</v>
      </c>
      <c r="P67" s="196">
        <v>1.62</v>
      </c>
      <c r="Q67" s="196">
        <v>0.25</v>
      </c>
      <c r="R67" s="196">
        <v>0.49</v>
      </c>
      <c r="S67" s="196">
        <v>0.31</v>
      </c>
      <c r="T67" s="196">
        <v>0</v>
      </c>
      <c r="U67" s="196">
        <v>0.98</v>
      </c>
      <c r="V67" s="196">
        <v>0.24</v>
      </c>
      <c r="W67" s="196">
        <v>0</v>
      </c>
      <c r="X67" s="196">
        <v>0</v>
      </c>
      <c r="Y67" s="196">
        <v>0</v>
      </c>
      <c r="Z67" s="196">
        <v>2.62</v>
      </c>
      <c r="AA67" s="196">
        <v>1.05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8.3800000000000008</v>
      </c>
      <c r="AS67" s="196">
        <v>0</v>
      </c>
      <c r="AT67" s="196">
        <v>27.07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0.97</v>
      </c>
      <c r="E68" s="196">
        <v>0</v>
      </c>
      <c r="F68" s="196">
        <v>0</v>
      </c>
      <c r="G68" s="196">
        <v>21.86</v>
      </c>
      <c r="H68" s="196">
        <v>0</v>
      </c>
      <c r="I68" s="196">
        <v>0</v>
      </c>
      <c r="J68" s="196">
        <v>1.34</v>
      </c>
      <c r="K68" s="196">
        <v>0.35</v>
      </c>
      <c r="L68" s="196">
        <v>14.66</v>
      </c>
      <c r="M68" s="196">
        <v>1.07</v>
      </c>
      <c r="N68" s="196">
        <v>1.38</v>
      </c>
      <c r="O68" s="196">
        <v>0</v>
      </c>
      <c r="P68" s="196">
        <v>1.62</v>
      </c>
      <c r="Q68" s="196">
        <v>0.25</v>
      </c>
      <c r="R68" s="196">
        <v>0.49</v>
      </c>
      <c r="S68" s="196">
        <v>0.31</v>
      </c>
      <c r="T68" s="196">
        <v>0</v>
      </c>
      <c r="U68" s="196">
        <v>0.98</v>
      </c>
      <c r="V68" s="196">
        <v>0.24</v>
      </c>
      <c r="W68" s="196">
        <v>0</v>
      </c>
      <c r="X68" s="196">
        <v>0</v>
      </c>
      <c r="Y68" s="196">
        <v>0</v>
      </c>
      <c r="Z68" s="196">
        <v>2.62</v>
      </c>
      <c r="AA68" s="196">
        <v>1.05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8.3800000000000008</v>
      </c>
      <c r="AS68" s="196">
        <v>0</v>
      </c>
      <c r="AT68" s="196">
        <v>27.07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0.97</v>
      </c>
      <c r="E69" s="196">
        <v>0</v>
      </c>
      <c r="F69" s="196">
        <v>0</v>
      </c>
      <c r="G69" s="196">
        <v>21.86</v>
      </c>
      <c r="H69" s="196">
        <v>0</v>
      </c>
      <c r="I69" s="196">
        <v>0</v>
      </c>
      <c r="J69" s="196">
        <v>1.34</v>
      </c>
      <c r="K69" s="196">
        <v>0.35</v>
      </c>
      <c r="L69" s="196">
        <v>14.66</v>
      </c>
      <c r="M69" s="196">
        <v>1.07</v>
      </c>
      <c r="N69" s="196">
        <v>1.38</v>
      </c>
      <c r="O69" s="196">
        <v>0</v>
      </c>
      <c r="P69" s="196">
        <v>1.62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0.98</v>
      </c>
      <c r="V69" s="196">
        <v>0.24</v>
      </c>
      <c r="W69" s="196">
        <v>0</v>
      </c>
      <c r="X69" s="196">
        <v>0</v>
      </c>
      <c r="Y69" s="196">
        <v>0</v>
      </c>
      <c r="Z69" s="196">
        <v>2.62</v>
      </c>
      <c r="AA69" s="196">
        <v>1.05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8.3800000000000008</v>
      </c>
      <c r="AS69" s="196">
        <v>0</v>
      </c>
      <c r="AT69" s="196">
        <v>27.07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0.97</v>
      </c>
      <c r="E70" s="196">
        <v>0</v>
      </c>
      <c r="F70" s="196">
        <v>0</v>
      </c>
      <c r="G70" s="196">
        <v>21.86</v>
      </c>
      <c r="H70" s="196">
        <v>0</v>
      </c>
      <c r="I70" s="196">
        <v>0</v>
      </c>
      <c r="J70" s="196">
        <v>1.34</v>
      </c>
      <c r="K70" s="196">
        <v>0.35</v>
      </c>
      <c r="L70" s="196">
        <v>14.66</v>
      </c>
      <c r="M70" s="196">
        <v>1.07</v>
      </c>
      <c r="N70" s="196">
        <v>1.38</v>
      </c>
      <c r="O70" s="196">
        <v>0</v>
      </c>
      <c r="P70" s="196">
        <v>1.62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0.98</v>
      </c>
      <c r="V70" s="196">
        <v>0.24</v>
      </c>
      <c r="W70" s="196">
        <v>0</v>
      </c>
      <c r="X70" s="196">
        <v>0</v>
      </c>
      <c r="Y70" s="196">
        <v>0</v>
      </c>
      <c r="Z70" s="196">
        <v>2.62</v>
      </c>
      <c r="AA70" s="196">
        <v>1.05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8.3800000000000008</v>
      </c>
      <c r="AS70" s="196">
        <v>0</v>
      </c>
      <c r="AT70" s="196">
        <v>27.07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0.97</v>
      </c>
      <c r="E71" s="196">
        <v>0</v>
      </c>
      <c r="F71" s="196">
        <v>0</v>
      </c>
      <c r="G71" s="196">
        <v>21.86</v>
      </c>
      <c r="H71" s="196">
        <v>0</v>
      </c>
      <c r="I71" s="196">
        <v>0</v>
      </c>
      <c r="J71" s="196">
        <v>1.34</v>
      </c>
      <c r="K71" s="196">
        <v>0.35</v>
      </c>
      <c r="L71" s="196">
        <v>14.66</v>
      </c>
      <c r="M71" s="196">
        <v>1.07</v>
      </c>
      <c r="N71" s="196">
        <v>1.38</v>
      </c>
      <c r="O71" s="196">
        <v>0</v>
      </c>
      <c r="P71" s="196">
        <v>1.62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0.98</v>
      </c>
      <c r="V71" s="196">
        <v>0.37</v>
      </c>
      <c r="W71" s="196">
        <v>0</v>
      </c>
      <c r="X71" s="196">
        <v>0</v>
      </c>
      <c r="Y71" s="196">
        <v>0</v>
      </c>
      <c r="Z71" s="196">
        <v>2.62</v>
      </c>
      <c r="AA71" s="196">
        <v>1.05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8.3800000000000008</v>
      </c>
      <c r="AS71" s="196">
        <v>0</v>
      </c>
      <c r="AT71" s="196">
        <v>27.07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0.97</v>
      </c>
      <c r="E72" s="196">
        <v>0</v>
      </c>
      <c r="F72" s="196">
        <v>0</v>
      </c>
      <c r="G72" s="196">
        <v>21.86</v>
      </c>
      <c r="H72" s="196">
        <v>0</v>
      </c>
      <c r="I72" s="196">
        <v>0</v>
      </c>
      <c r="J72" s="196">
        <v>1.34</v>
      </c>
      <c r="K72" s="196">
        <v>0.35</v>
      </c>
      <c r="L72" s="196">
        <v>14.66</v>
      </c>
      <c r="M72" s="196">
        <v>1.07</v>
      </c>
      <c r="N72" s="196">
        <v>1.38</v>
      </c>
      <c r="O72" s="196">
        <v>0</v>
      </c>
      <c r="P72" s="196">
        <v>1.62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0.98</v>
      </c>
      <c r="V72" s="196">
        <v>0.37</v>
      </c>
      <c r="W72" s="196">
        <v>0</v>
      </c>
      <c r="X72" s="196">
        <v>0</v>
      </c>
      <c r="Y72" s="196">
        <v>0</v>
      </c>
      <c r="Z72" s="196">
        <v>2.62</v>
      </c>
      <c r="AA72" s="196">
        <v>1.05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8.3800000000000008</v>
      </c>
      <c r="AS72" s="196">
        <v>0</v>
      </c>
      <c r="AT72" s="196">
        <v>27.07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0.97</v>
      </c>
      <c r="E73" s="196">
        <v>0</v>
      </c>
      <c r="F73" s="196">
        <v>0</v>
      </c>
      <c r="G73" s="196">
        <v>21.86</v>
      </c>
      <c r="H73" s="196">
        <v>0</v>
      </c>
      <c r="I73" s="196">
        <v>0</v>
      </c>
      <c r="J73" s="196">
        <v>1.34</v>
      </c>
      <c r="K73" s="196">
        <v>0.35</v>
      </c>
      <c r="L73" s="196">
        <v>14.66</v>
      </c>
      <c r="M73" s="196">
        <v>1.07</v>
      </c>
      <c r="N73" s="196">
        <v>1.38</v>
      </c>
      <c r="O73" s="196">
        <v>0</v>
      </c>
      <c r="P73" s="196">
        <v>1.62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0.98</v>
      </c>
      <c r="V73" s="196">
        <v>0.37</v>
      </c>
      <c r="W73" s="196">
        <v>0</v>
      </c>
      <c r="X73" s="196">
        <v>0</v>
      </c>
      <c r="Y73" s="196">
        <v>0</v>
      </c>
      <c r="Z73" s="196">
        <v>2.62</v>
      </c>
      <c r="AA73" s="196">
        <v>1.05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8.3800000000000008</v>
      </c>
      <c r="AS73" s="196">
        <v>0</v>
      </c>
      <c r="AT73" s="196">
        <v>27.07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0.97</v>
      </c>
      <c r="E74" s="196">
        <v>0</v>
      </c>
      <c r="F74" s="196">
        <v>0</v>
      </c>
      <c r="G74" s="196">
        <v>21.86</v>
      </c>
      <c r="H74" s="196">
        <v>0</v>
      </c>
      <c r="I74" s="196">
        <v>0</v>
      </c>
      <c r="J74" s="196">
        <v>1.34</v>
      </c>
      <c r="K74" s="196">
        <v>0.35</v>
      </c>
      <c r="L74" s="196">
        <v>14.66</v>
      </c>
      <c r="M74" s="196">
        <v>1.07</v>
      </c>
      <c r="N74" s="196">
        <v>1.38</v>
      </c>
      <c r="O74" s="196">
        <v>0</v>
      </c>
      <c r="P74" s="196">
        <v>1.62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0.98</v>
      </c>
      <c r="V74" s="196">
        <v>0.37</v>
      </c>
      <c r="W74" s="196">
        <v>0</v>
      </c>
      <c r="X74" s="196">
        <v>0</v>
      </c>
      <c r="Y74" s="196">
        <v>0</v>
      </c>
      <c r="Z74" s="196">
        <v>2.62</v>
      </c>
      <c r="AA74" s="196">
        <v>1.05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8.3800000000000008</v>
      </c>
      <c r="AS74" s="196">
        <v>0</v>
      </c>
      <c r="AT74" s="196">
        <v>27.07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0.97</v>
      </c>
      <c r="E75" s="196">
        <v>0</v>
      </c>
      <c r="F75" s="196">
        <v>0</v>
      </c>
      <c r="G75" s="196">
        <v>21.86</v>
      </c>
      <c r="H75" s="196">
        <v>0</v>
      </c>
      <c r="I75" s="196">
        <v>0</v>
      </c>
      <c r="J75" s="196">
        <v>1.34</v>
      </c>
      <c r="K75" s="196">
        <v>0.35</v>
      </c>
      <c r="L75" s="196">
        <v>14.66</v>
      </c>
      <c r="M75" s="196">
        <v>1.07</v>
      </c>
      <c r="N75" s="196">
        <v>1.38</v>
      </c>
      <c r="O75" s="196">
        <v>0</v>
      </c>
      <c r="P75" s="196">
        <v>1.62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0.98</v>
      </c>
      <c r="V75" s="196">
        <v>0.37</v>
      </c>
      <c r="W75" s="196">
        <v>0</v>
      </c>
      <c r="X75" s="196">
        <v>0</v>
      </c>
      <c r="Y75" s="196">
        <v>0</v>
      </c>
      <c r="Z75" s="196">
        <v>2.62</v>
      </c>
      <c r="AA75" s="196">
        <v>1.05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8.3800000000000008</v>
      </c>
      <c r="AS75" s="196">
        <v>0</v>
      </c>
      <c r="AT75" s="196">
        <v>27.07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0.97</v>
      </c>
      <c r="E76" s="196">
        <v>0</v>
      </c>
      <c r="F76" s="196">
        <v>0</v>
      </c>
      <c r="G76" s="196">
        <v>21.86</v>
      </c>
      <c r="H76" s="196">
        <v>0</v>
      </c>
      <c r="I76" s="196">
        <v>0</v>
      </c>
      <c r="J76" s="196">
        <v>1.34</v>
      </c>
      <c r="K76" s="196">
        <v>0.35</v>
      </c>
      <c r="L76" s="196">
        <v>14.66</v>
      </c>
      <c r="M76" s="196">
        <v>1.07</v>
      </c>
      <c r="N76" s="196">
        <v>1.38</v>
      </c>
      <c r="O76" s="196">
        <v>0</v>
      </c>
      <c r="P76" s="196">
        <v>1.62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0.98</v>
      </c>
      <c r="V76" s="196">
        <v>0.37</v>
      </c>
      <c r="W76" s="196">
        <v>0</v>
      </c>
      <c r="X76" s="196">
        <v>0</v>
      </c>
      <c r="Y76" s="196">
        <v>0</v>
      </c>
      <c r="Z76" s="196">
        <v>2.62</v>
      </c>
      <c r="AA76" s="196">
        <v>1.05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8.3800000000000008</v>
      </c>
      <c r="AS76" s="196">
        <v>0</v>
      </c>
      <c r="AT76" s="196">
        <v>27.07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0.97</v>
      </c>
      <c r="E77" s="196">
        <v>0</v>
      </c>
      <c r="F77" s="196">
        <v>0</v>
      </c>
      <c r="G77" s="196">
        <v>21.86</v>
      </c>
      <c r="H77" s="196">
        <v>0</v>
      </c>
      <c r="I77" s="196">
        <v>0</v>
      </c>
      <c r="J77" s="196">
        <v>1.34</v>
      </c>
      <c r="K77" s="196">
        <v>0.35</v>
      </c>
      <c r="L77" s="196">
        <v>14.66</v>
      </c>
      <c r="M77" s="196">
        <v>1.07</v>
      </c>
      <c r="N77" s="196">
        <v>1.38</v>
      </c>
      <c r="O77" s="196">
        <v>0</v>
      </c>
      <c r="P77" s="196">
        <v>1.62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0.98</v>
      </c>
      <c r="V77" s="196">
        <v>0.37</v>
      </c>
      <c r="W77" s="196">
        <v>0</v>
      </c>
      <c r="X77" s="196">
        <v>0</v>
      </c>
      <c r="Y77" s="196">
        <v>0</v>
      </c>
      <c r="Z77" s="196">
        <v>0</v>
      </c>
      <c r="AA77" s="196">
        <v>1.05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8.3800000000000008</v>
      </c>
      <c r="AS77" s="196">
        <v>0</v>
      </c>
      <c r="AT77" s="196">
        <v>27.07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0.97</v>
      </c>
      <c r="E78" s="196">
        <v>0</v>
      </c>
      <c r="F78" s="196">
        <v>0</v>
      </c>
      <c r="G78" s="196">
        <v>21.86</v>
      </c>
      <c r="H78" s="196">
        <v>0</v>
      </c>
      <c r="I78" s="196">
        <v>0</v>
      </c>
      <c r="J78" s="196">
        <v>1.34</v>
      </c>
      <c r="K78" s="196">
        <v>0.35</v>
      </c>
      <c r="L78" s="196">
        <v>14.66</v>
      </c>
      <c r="M78" s="196">
        <v>1.07</v>
      </c>
      <c r="N78" s="196">
        <v>1.38</v>
      </c>
      <c r="O78" s="196">
        <v>0</v>
      </c>
      <c r="P78" s="196">
        <v>1.62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0.98</v>
      </c>
      <c r="V78" s="196">
        <v>0.37</v>
      </c>
      <c r="W78" s="196">
        <v>0</v>
      </c>
      <c r="X78" s="196">
        <v>0</v>
      </c>
      <c r="Y78" s="196">
        <v>0</v>
      </c>
      <c r="Z78" s="196">
        <v>0</v>
      </c>
      <c r="AA78" s="196">
        <v>1.05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8.3800000000000008</v>
      </c>
      <c r="AS78" s="196">
        <v>0</v>
      </c>
      <c r="AT78" s="196">
        <v>27.07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0.97</v>
      </c>
      <c r="E79" s="196">
        <v>0</v>
      </c>
      <c r="F79" s="196">
        <v>0</v>
      </c>
      <c r="G79" s="196">
        <v>21.86</v>
      </c>
      <c r="H79" s="196">
        <v>0</v>
      </c>
      <c r="I79" s="196">
        <v>0</v>
      </c>
      <c r="J79" s="196">
        <v>1.34</v>
      </c>
      <c r="K79" s="196">
        <v>0.35</v>
      </c>
      <c r="L79" s="196">
        <v>14.66</v>
      </c>
      <c r="M79" s="196">
        <v>1.07</v>
      </c>
      <c r="N79" s="196">
        <v>1.38</v>
      </c>
      <c r="O79" s="196">
        <v>0</v>
      </c>
      <c r="P79" s="196">
        <v>1.62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0.98</v>
      </c>
      <c r="V79" s="196">
        <v>0.37</v>
      </c>
      <c r="W79" s="196">
        <v>0</v>
      </c>
      <c r="X79" s="196">
        <v>0</v>
      </c>
      <c r="Y79" s="196">
        <v>0</v>
      </c>
      <c r="Z79" s="196">
        <v>2.78</v>
      </c>
      <c r="AA79" s="196">
        <v>1.05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8.3800000000000008</v>
      </c>
      <c r="AS79" s="196">
        <v>0</v>
      </c>
      <c r="AT79" s="196">
        <v>27.07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0.97</v>
      </c>
      <c r="E80" s="196">
        <v>0</v>
      </c>
      <c r="F80" s="196">
        <v>0</v>
      </c>
      <c r="G80" s="196">
        <v>28.85</v>
      </c>
      <c r="H80" s="196">
        <v>0</v>
      </c>
      <c r="I80" s="196">
        <v>0</v>
      </c>
      <c r="J80" s="196">
        <v>1.34</v>
      </c>
      <c r="K80" s="196">
        <v>0.41</v>
      </c>
      <c r="L80" s="196">
        <v>14.66</v>
      </c>
      <c r="M80" s="196">
        <v>1.07</v>
      </c>
      <c r="N80" s="196">
        <v>1.38</v>
      </c>
      <c r="O80" s="196">
        <v>0</v>
      </c>
      <c r="P80" s="196">
        <v>1.57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0.98</v>
      </c>
      <c r="V80" s="196">
        <v>0.37</v>
      </c>
      <c r="W80" s="196">
        <v>0</v>
      </c>
      <c r="X80" s="196">
        <v>0</v>
      </c>
      <c r="Y80" s="196">
        <v>0</v>
      </c>
      <c r="Z80" s="196">
        <v>2.78</v>
      </c>
      <c r="AA80" s="196">
        <v>1.05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8.3800000000000008</v>
      </c>
      <c r="AS80" s="196">
        <v>0</v>
      </c>
      <c r="AT80" s="196">
        <v>27.07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33.85</v>
      </c>
      <c r="H81" s="196">
        <v>0</v>
      </c>
      <c r="I81" s="196">
        <v>0</v>
      </c>
      <c r="J81" s="196">
        <v>1.34</v>
      </c>
      <c r="K81" s="196">
        <v>0.41</v>
      </c>
      <c r="L81" s="196">
        <v>14.66</v>
      </c>
      <c r="M81" s="196">
        <v>1.07</v>
      </c>
      <c r="N81" s="196">
        <v>1.38</v>
      </c>
      <c r="O81" s="196">
        <v>0</v>
      </c>
      <c r="P81" s="196">
        <v>1.52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0.98</v>
      </c>
      <c r="V81" s="196">
        <v>0.37</v>
      </c>
      <c r="W81" s="196">
        <v>0</v>
      </c>
      <c r="X81" s="196">
        <v>0</v>
      </c>
      <c r="Y81" s="196">
        <v>0</v>
      </c>
      <c r="Z81" s="196">
        <v>2.78</v>
      </c>
      <c r="AA81" s="196">
        <v>1.05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9.34</v>
      </c>
      <c r="AS81" s="196">
        <v>0</v>
      </c>
      <c r="AT81" s="196">
        <v>27.07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26.85</v>
      </c>
      <c r="H82" s="196">
        <v>0</v>
      </c>
      <c r="I82" s="196">
        <v>0</v>
      </c>
      <c r="J82" s="196">
        <v>2.69</v>
      </c>
      <c r="K82" s="196">
        <v>0.41</v>
      </c>
      <c r="L82" s="196">
        <v>14.66</v>
      </c>
      <c r="M82" s="196">
        <v>1.07</v>
      </c>
      <c r="N82" s="196">
        <v>1.38</v>
      </c>
      <c r="O82" s="196">
        <v>0</v>
      </c>
      <c r="P82" s="196">
        <v>1.52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0.98</v>
      </c>
      <c r="V82" s="196">
        <v>0.37</v>
      </c>
      <c r="W82" s="196">
        <v>0</v>
      </c>
      <c r="X82" s="196">
        <v>0</v>
      </c>
      <c r="Y82" s="196">
        <v>0</v>
      </c>
      <c r="Z82" s="196">
        <v>2.78</v>
      </c>
      <c r="AA82" s="196">
        <v>1.05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9.34</v>
      </c>
      <c r="AS82" s="196">
        <v>0</v>
      </c>
      <c r="AT82" s="196">
        <v>27.07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21.86</v>
      </c>
      <c r="H83" s="196">
        <v>0</v>
      </c>
      <c r="I83" s="196">
        <v>0</v>
      </c>
      <c r="J83" s="196">
        <v>2.69</v>
      </c>
      <c r="K83" s="196">
        <v>0.41</v>
      </c>
      <c r="L83" s="196">
        <v>14.66</v>
      </c>
      <c r="M83" s="196">
        <v>1.07</v>
      </c>
      <c r="N83" s="196">
        <v>1.38</v>
      </c>
      <c r="O83" s="196">
        <v>0</v>
      </c>
      <c r="P83" s="196">
        <v>1.52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0.98</v>
      </c>
      <c r="V83" s="196">
        <v>0.37</v>
      </c>
      <c r="W83" s="196">
        <v>0</v>
      </c>
      <c r="X83" s="196">
        <v>0</v>
      </c>
      <c r="Y83" s="196">
        <v>0</v>
      </c>
      <c r="Z83" s="196">
        <v>2.78</v>
      </c>
      <c r="AA83" s="196">
        <v>1.05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9.34</v>
      </c>
      <c r="AS83" s="196">
        <v>0</v>
      </c>
      <c r="AT83" s="196">
        <v>27.07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21.86</v>
      </c>
      <c r="H84" s="196">
        <v>0</v>
      </c>
      <c r="I84" s="196">
        <v>0</v>
      </c>
      <c r="J84" s="196">
        <v>2.69</v>
      </c>
      <c r="K84" s="196">
        <v>0.41</v>
      </c>
      <c r="L84" s="196">
        <v>14.66</v>
      </c>
      <c r="M84" s="196">
        <v>1.07</v>
      </c>
      <c r="N84" s="196">
        <v>1.38</v>
      </c>
      <c r="O84" s="196">
        <v>0</v>
      </c>
      <c r="P84" s="196">
        <v>1.52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0.98</v>
      </c>
      <c r="V84" s="196">
        <v>0.37</v>
      </c>
      <c r="W84" s="196">
        <v>0</v>
      </c>
      <c r="X84" s="196">
        <v>0</v>
      </c>
      <c r="Y84" s="196">
        <v>0</v>
      </c>
      <c r="Z84" s="196">
        <v>2.78</v>
      </c>
      <c r="AA84" s="196">
        <v>1.05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9.34</v>
      </c>
      <c r="AS84" s="196">
        <v>0</v>
      </c>
      <c r="AT84" s="196">
        <v>27.07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21.86</v>
      </c>
      <c r="H85" s="196">
        <v>0</v>
      </c>
      <c r="I85" s="196">
        <v>0</v>
      </c>
      <c r="J85" s="196">
        <v>2.69</v>
      </c>
      <c r="K85" s="196">
        <v>0.41</v>
      </c>
      <c r="L85" s="196">
        <v>14.66</v>
      </c>
      <c r="M85" s="196">
        <v>1.07</v>
      </c>
      <c r="N85" s="196">
        <v>1.38</v>
      </c>
      <c r="O85" s="196">
        <v>0</v>
      </c>
      <c r="P85" s="196">
        <v>1.52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0.98</v>
      </c>
      <c r="V85" s="196">
        <v>0.37</v>
      </c>
      <c r="W85" s="196">
        <v>0</v>
      </c>
      <c r="X85" s="196">
        <v>0</v>
      </c>
      <c r="Y85" s="196">
        <v>0</v>
      </c>
      <c r="Z85" s="196">
        <v>2.78</v>
      </c>
      <c r="AA85" s="196">
        <v>1.05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9.34</v>
      </c>
      <c r="AS85" s="196">
        <v>0</v>
      </c>
      <c r="AT85" s="196">
        <v>27.07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21.86</v>
      </c>
      <c r="H86" s="196">
        <v>0</v>
      </c>
      <c r="I86" s="196">
        <v>0</v>
      </c>
      <c r="J86" s="196">
        <v>2.69</v>
      </c>
      <c r="K86" s="196">
        <v>0.41</v>
      </c>
      <c r="L86" s="196">
        <v>14.66</v>
      </c>
      <c r="M86" s="196">
        <v>1.07</v>
      </c>
      <c r="N86" s="196">
        <v>1.38</v>
      </c>
      <c r="O86" s="196">
        <v>0</v>
      </c>
      <c r="P86" s="196">
        <v>1.52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0.98</v>
      </c>
      <c r="V86" s="196">
        <v>0.37</v>
      </c>
      <c r="W86" s="196">
        <v>0</v>
      </c>
      <c r="X86" s="196">
        <v>0</v>
      </c>
      <c r="Y86" s="196">
        <v>0</v>
      </c>
      <c r="Z86" s="196">
        <v>2.78</v>
      </c>
      <c r="AA86" s="196">
        <v>1.05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9.34</v>
      </c>
      <c r="AS86" s="196">
        <v>0</v>
      </c>
      <c r="AT86" s="196">
        <v>27.07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21.86</v>
      </c>
      <c r="H87" s="196">
        <v>0</v>
      </c>
      <c r="I87" s="196">
        <v>0</v>
      </c>
      <c r="J87" s="196">
        <v>2.69</v>
      </c>
      <c r="K87" s="196">
        <v>0.41</v>
      </c>
      <c r="L87" s="196">
        <v>14.66</v>
      </c>
      <c r="M87" s="196">
        <v>1.07</v>
      </c>
      <c r="N87" s="196">
        <v>1.38</v>
      </c>
      <c r="O87" s="196">
        <v>0</v>
      </c>
      <c r="P87" s="196">
        <v>1.52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0.98</v>
      </c>
      <c r="V87" s="196">
        <v>0.37</v>
      </c>
      <c r="W87" s="196">
        <v>0</v>
      </c>
      <c r="X87" s="196">
        <v>1.67</v>
      </c>
      <c r="Y87" s="196">
        <v>0</v>
      </c>
      <c r="Z87" s="196">
        <v>2.78</v>
      </c>
      <c r="AA87" s="196">
        <v>1.05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9.34</v>
      </c>
      <c r="AS87" s="196">
        <v>0</v>
      </c>
      <c r="AT87" s="196">
        <v>27.07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21.86</v>
      </c>
      <c r="H88" s="196">
        <v>0</v>
      </c>
      <c r="I88" s="196">
        <v>0</v>
      </c>
      <c r="J88" s="196">
        <v>2.69</v>
      </c>
      <c r="K88" s="196">
        <v>0.41</v>
      </c>
      <c r="L88" s="196">
        <v>14.66</v>
      </c>
      <c r="M88" s="196">
        <v>1.07</v>
      </c>
      <c r="N88" s="196">
        <v>1.38</v>
      </c>
      <c r="O88" s="196">
        <v>0</v>
      </c>
      <c r="P88" s="196">
        <v>1.52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0.98</v>
      </c>
      <c r="V88" s="196">
        <v>0.37</v>
      </c>
      <c r="W88" s="196">
        <v>0</v>
      </c>
      <c r="X88" s="196">
        <v>0.74</v>
      </c>
      <c r="Y88" s="196">
        <v>0</v>
      </c>
      <c r="Z88" s="196">
        <v>2.78</v>
      </c>
      <c r="AA88" s="196">
        <v>1.05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9.34</v>
      </c>
      <c r="AS88" s="196">
        <v>0</v>
      </c>
      <c r="AT88" s="196">
        <v>27.07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21.86</v>
      </c>
      <c r="H89" s="196">
        <v>0</v>
      </c>
      <c r="I89" s="196">
        <v>0</v>
      </c>
      <c r="J89" s="196">
        <v>2.69</v>
      </c>
      <c r="K89" s="196">
        <v>0.41</v>
      </c>
      <c r="L89" s="196">
        <v>14.66</v>
      </c>
      <c r="M89" s="196">
        <v>1.07</v>
      </c>
      <c r="N89" s="196">
        <v>1.38</v>
      </c>
      <c r="O89" s="196">
        <v>0</v>
      </c>
      <c r="P89" s="196">
        <v>1.52</v>
      </c>
      <c r="Q89" s="196">
        <v>0.25</v>
      </c>
      <c r="R89" s="196">
        <v>0.49</v>
      </c>
      <c r="S89" s="196">
        <v>0.31</v>
      </c>
      <c r="T89" s="196">
        <v>0</v>
      </c>
      <c r="U89" s="196">
        <v>0.98</v>
      </c>
      <c r="V89" s="196">
        <v>0.37</v>
      </c>
      <c r="W89" s="196">
        <v>0</v>
      </c>
      <c r="X89" s="196">
        <v>0.47</v>
      </c>
      <c r="Y89" s="196">
        <v>0</v>
      </c>
      <c r="Z89" s="196">
        <v>2.78</v>
      </c>
      <c r="AA89" s="196">
        <v>1.05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9.34</v>
      </c>
      <c r="AS89" s="196">
        <v>0</v>
      </c>
      <c r="AT89" s="196">
        <v>27.07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21.86</v>
      </c>
      <c r="H90" s="196">
        <v>0</v>
      </c>
      <c r="I90" s="196">
        <v>0</v>
      </c>
      <c r="J90" s="196">
        <v>2.69</v>
      </c>
      <c r="K90" s="196">
        <v>0.41</v>
      </c>
      <c r="L90" s="196">
        <v>14.66</v>
      </c>
      <c r="M90" s="196">
        <v>1.07</v>
      </c>
      <c r="N90" s="196">
        <v>1.38</v>
      </c>
      <c r="O90" s="196">
        <v>0</v>
      </c>
      <c r="P90" s="196">
        <v>1.52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0.98</v>
      </c>
      <c r="V90" s="196">
        <v>0.37</v>
      </c>
      <c r="W90" s="196">
        <v>0</v>
      </c>
      <c r="X90" s="196">
        <v>0.15</v>
      </c>
      <c r="Y90" s="196">
        <v>0</v>
      </c>
      <c r="Z90" s="196">
        <v>2.78</v>
      </c>
      <c r="AA90" s="196">
        <v>1.05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9.34</v>
      </c>
      <c r="AS90" s="196">
        <v>0</v>
      </c>
      <c r="AT90" s="196">
        <v>27.07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21.86</v>
      </c>
      <c r="H91" s="196">
        <v>0</v>
      </c>
      <c r="I91" s="196">
        <v>0</v>
      </c>
      <c r="J91" s="196">
        <v>2.69</v>
      </c>
      <c r="K91" s="196">
        <v>4.5</v>
      </c>
      <c r="L91" s="196">
        <v>85.67</v>
      </c>
      <c r="M91" s="196">
        <v>1.07</v>
      </c>
      <c r="N91" s="196">
        <v>1.38</v>
      </c>
      <c r="O91" s="196">
        <v>0</v>
      </c>
      <c r="P91" s="196">
        <v>1.52</v>
      </c>
      <c r="Q91" s="196">
        <v>0.25</v>
      </c>
      <c r="R91" s="196">
        <v>0.49</v>
      </c>
      <c r="S91" s="196">
        <v>0.31</v>
      </c>
      <c r="T91" s="196">
        <v>0</v>
      </c>
      <c r="U91" s="196">
        <v>0.98</v>
      </c>
      <c r="V91" s="196">
        <v>0.37</v>
      </c>
      <c r="W91" s="196">
        <v>0</v>
      </c>
      <c r="X91" s="196">
        <v>0.15</v>
      </c>
      <c r="Y91" s="196">
        <v>0</v>
      </c>
      <c r="Z91" s="196">
        <v>2.78</v>
      </c>
      <c r="AA91" s="196">
        <v>1.05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9.34</v>
      </c>
      <c r="AS91" s="196">
        <v>0</v>
      </c>
      <c r="AT91" s="196">
        <v>27.07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21.86</v>
      </c>
      <c r="H92" s="196">
        <v>0</v>
      </c>
      <c r="I92" s="196">
        <v>0</v>
      </c>
      <c r="J92" s="196">
        <v>2.69</v>
      </c>
      <c r="K92" s="196">
        <v>4.5</v>
      </c>
      <c r="L92" s="196">
        <v>135.66999999999999</v>
      </c>
      <c r="M92" s="196">
        <v>1.07</v>
      </c>
      <c r="N92" s="196">
        <v>1.38</v>
      </c>
      <c r="O92" s="196">
        <v>0</v>
      </c>
      <c r="P92" s="196">
        <v>1.52</v>
      </c>
      <c r="Q92" s="196">
        <v>0.25</v>
      </c>
      <c r="R92" s="196">
        <v>0.49</v>
      </c>
      <c r="S92" s="196">
        <v>0.31</v>
      </c>
      <c r="T92" s="196">
        <v>0</v>
      </c>
      <c r="U92" s="196">
        <v>0.98</v>
      </c>
      <c r="V92" s="196">
        <v>0.37</v>
      </c>
      <c r="W92" s="196">
        <v>0</v>
      </c>
      <c r="X92" s="196">
        <v>0.38</v>
      </c>
      <c r="Y92" s="196">
        <v>0</v>
      </c>
      <c r="Z92" s="196">
        <v>2.78</v>
      </c>
      <c r="AA92" s="196">
        <v>1.05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9.34</v>
      </c>
      <c r="AS92" s="196">
        <v>0</v>
      </c>
      <c r="AT92" s="196">
        <v>27.07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21.86</v>
      </c>
      <c r="H93" s="196">
        <v>0</v>
      </c>
      <c r="I93" s="196">
        <v>0</v>
      </c>
      <c r="J93" s="196">
        <v>2.69</v>
      </c>
      <c r="K93" s="196">
        <v>4.5</v>
      </c>
      <c r="L93" s="196">
        <v>173.67</v>
      </c>
      <c r="M93" s="196">
        <v>1.07</v>
      </c>
      <c r="N93" s="196">
        <v>1.38</v>
      </c>
      <c r="O93" s="196">
        <v>0</v>
      </c>
      <c r="P93" s="196">
        <v>1.52</v>
      </c>
      <c r="Q93" s="196">
        <v>0.25</v>
      </c>
      <c r="R93" s="196">
        <v>0.49</v>
      </c>
      <c r="S93" s="196">
        <v>0.31</v>
      </c>
      <c r="T93" s="196">
        <v>0</v>
      </c>
      <c r="U93" s="196">
        <v>0.98</v>
      </c>
      <c r="V93" s="196">
        <v>0.2</v>
      </c>
      <c r="W93" s="196">
        <v>0</v>
      </c>
      <c r="X93" s="196">
        <v>1.97</v>
      </c>
      <c r="Y93" s="196">
        <v>0</v>
      </c>
      <c r="Z93" s="196">
        <v>2.78</v>
      </c>
      <c r="AA93" s="196">
        <v>1.05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9.34</v>
      </c>
      <c r="AS93" s="196">
        <v>0</v>
      </c>
      <c r="AT93" s="196">
        <v>27.07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21.86</v>
      </c>
      <c r="H94" s="196">
        <v>0</v>
      </c>
      <c r="I94" s="196">
        <v>0</v>
      </c>
      <c r="J94" s="196">
        <v>2.69</v>
      </c>
      <c r="K94" s="196">
        <v>4.5</v>
      </c>
      <c r="L94" s="196">
        <v>173.67</v>
      </c>
      <c r="M94" s="196">
        <v>1.07</v>
      </c>
      <c r="N94" s="196">
        <v>1.38</v>
      </c>
      <c r="O94" s="196">
        <v>0</v>
      </c>
      <c r="P94" s="196">
        <v>1.52</v>
      </c>
      <c r="Q94" s="196">
        <v>3.15</v>
      </c>
      <c r="R94" s="196">
        <v>0.49</v>
      </c>
      <c r="S94" s="196">
        <v>3.82</v>
      </c>
      <c r="T94" s="196">
        <v>0</v>
      </c>
      <c r="U94" s="196">
        <v>0.98</v>
      </c>
      <c r="V94" s="196">
        <v>0.2</v>
      </c>
      <c r="W94" s="196">
        <v>0</v>
      </c>
      <c r="X94" s="196">
        <v>0.42</v>
      </c>
      <c r="Y94" s="196">
        <v>0</v>
      </c>
      <c r="Z94" s="196">
        <v>2.78</v>
      </c>
      <c r="AA94" s="196">
        <v>1.05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9.34</v>
      </c>
      <c r="AS94" s="196">
        <v>0</v>
      </c>
      <c r="AT94" s="196">
        <v>27.07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21.86</v>
      </c>
      <c r="H95" s="196">
        <v>0</v>
      </c>
      <c r="I95" s="196">
        <v>0</v>
      </c>
      <c r="J95" s="196">
        <v>2.69</v>
      </c>
      <c r="K95" s="196">
        <v>4.5</v>
      </c>
      <c r="L95" s="196">
        <v>181.72</v>
      </c>
      <c r="M95" s="196">
        <v>1.07</v>
      </c>
      <c r="N95" s="196">
        <v>1.38</v>
      </c>
      <c r="O95" s="196">
        <v>0</v>
      </c>
      <c r="P95" s="196">
        <v>1.45</v>
      </c>
      <c r="Q95" s="196">
        <v>3.15</v>
      </c>
      <c r="R95" s="196">
        <v>0.49</v>
      </c>
      <c r="S95" s="196">
        <v>3.82</v>
      </c>
      <c r="T95" s="196">
        <v>0</v>
      </c>
      <c r="U95" s="196">
        <v>0.98</v>
      </c>
      <c r="V95" s="196">
        <v>0.2</v>
      </c>
      <c r="W95" s="196">
        <v>0</v>
      </c>
      <c r="X95" s="196">
        <v>0.47</v>
      </c>
      <c r="Y95" s="196">
        <v>0</v>
      </c>
      <c r="Z95" s="196">
        <v>2.78</v>
      </c>
      <c r="AA95" s="196">
        <v>1.05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9.34</v>
      </c>
      <c r="AS95" s="196">
        <v>0</v>
      </c>
      <c r="AT95" s="196">
        <v>27.07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21.86</v>
      </c>
      <c r="H96" s="196">
        <v>0</v>
      </c>
      <c r="I96" s="196">
        <v>0</v>
      </c>
      <c r="J96" s="196">
        <v>2.69</v>
      </c>
      <c r="K96" s="196">
        <v>4.5</v>
      </c>
      <c r="L96" s="196">
        <v>181.72</v>
      </c>
      <c r="M96" s="196">
        <v>1.07</v>
      </c>
      <c r="N96" s="196">
        <v>1.38</v>
      </c>
      <c r="O96" s="196">
        <v>0</v>
      </c>
      <c r="P96" s="196">
        <v>1.45</v>
      </c>
      <c r="Q96" s="196">
        <v>3.15</v>
      </c>
      <c r="R96" s="196">
        <v>0.49</v>
      </c>
      <c r="S96" s="196">
        <v>3.82</v>
      </c>
      <c r="T96" s="196">
        <v>0</v>
      </c>
      <c r="U96" s="196">
        <v>0.98</v>
      </c>
      <c r="V96" s="196">
        <v>0.2</v>
      </c>
      <c r="W96" s="196">
        <v>0</v>
      </c>
      <c r="X96" s="196">
        <v>0.49</v>
      </c>
      <c r="Y96" s="196">
        <v>0</v>
      </c>
      <c r="Z96" s="196">
        <v>2.78</v>
      </c>
      <c r="AA96" s="196">
        <v>1.05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9.34</v>
      </c>
      <c r="AS96" s="196">
        <v>0</v>
      </c>
      <c r="AT96" s="196">
        <v>27.07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21.86</v>
      </c>
      <c r="H97" s="196">
        <v>0</v>
      </c>
      <c r="I97" s="196">
        <v>0</v>
      </c>
      <c r="J97" s="196">
        <v>2.69</v>
      </c>
      <c r="K97" s="196">
        <v>4.5</v>
      </c>
      <c r="L97" s="196">
        <v>181.72</v>
      </c>
      <c r="M97" s="196">
        <v>1.07</v>
      </c>
      <c r="N97" s="196">
        <v>1.38</v>
      </c>
      <c r="O97" s="196">
        <v>0</v>
      </c>
      <c r="P97" s="196">
        <v>1.45</v>
      </c>
      <c r="Q97" s="196">
        <v>3.15</v>
      </c>
      <c r="R97" s="196">
        <v>0.49</v>
      </c>
      <c r="S97" s="196">
        <v>3.82</v>
      </c>
      <c r="T97" s="196">
        <v>0</v>
      </c>
      <c r="U97" s="196">
        <v>0.98</v>
      </c>
      <c r="V97" s="196">
        <v>0.24</v>
      </c>
      <c r="W97" s="196">
        <v>0.41</v>
      </c>
      <c r="X97" s="196">
        <v>0.52</v>
      </c>
      <c r="Y97" s="196">
        <v>0</v>
      </c>
      <c r="Z97" s="196">
        <v>2.78</v>
      </c>
      <c r="AA97" s="196">
        <v>1.05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9.34</v>
      </c>
      <c r="AS97" s="196">
        <v>0</v>
      </c>
      <c r="AT97" s="196">
        <v>27.07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21.86</v>
      </c>
      <c r="H98" s="196">
        <v>0</v>
      </c>
      <c r="I98" s="196">
        <v>0</v>
      </c>
      <c r="J98" s="196">
        <v>2.69</v>
      </c>
      <c r="K98" s="196">
        <v>4.3899999999999997</v>
      </c>
      <c r="L98" s="196">
        <v>181.72</v>
      </c>
      <c r="M98" s="196">
        <v>1.07</v>
      </c>
      <c r="N98" s="196">
        <v>1.38</v>
      </c>
      <c r="O98" s="196">
        <v>0</v>
      </c>
      <c r="P98" s="196">
        <v>1.45</v>
      </c>
      <c r="Q98" s="196">
        <v>3.15</v>
      </c>
      <c r="R98" s="196">
        <v>0.49</v>
      </c>
      <c r="S98" s="196">
        <v>3.82</v>
      </c>
      <c r="T98" s="196">
        <v>0</v>
      </c>
      <c r="U98" s="196">
        <v>0.98</v>
      </c>
      <c r="V98" s="196">
        <v>0.24</v>
      </c>
      <c r="W98" s="196">
        <v>0.41</v>
      </c>
      <c r="X98" s="196">
        <v>0.71</v>
      </c>
      <c r="Y98" s="196">
        <v>0</v>
      </c>
      <c r="Z98" s="196">
        <v>2.78</v>
      </c>
      <c r="AA98" s="196">
        <v>1.05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9.34</v>
      </c>
      <c r="AS98" s="196">
        <v>0</v>
      </c>
      <c r="AT98" s="196">
        <v>27.07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1.8914999999999984E-2</v>
      </c>
      <c r="E99">
        <f t="shared" si="0"/>
        <v>0</v>
      </c>
      <c r="F99">
        <f t="shared" si="0"/>
        <v>0</v>
      </c>
      <c r="G99">
        <f t="shared" si="0"/>
        <v>0.53063249999999917</v>
      </c>
      <c r="H99">
        <f t="shared" si="0"/>
        <v>0</v>
      </c>
      <c r="I99">
        <f t="shared" si="0"/>
        <v>0</v>
      </c>
      <c r="J99">
        <f t="shared" si="0"/>
        <v>3.7897500000000035E-2</v>
      </c>
      <c r="K99">
        <f t="shared" si="0"/>
        <v>4.8144999999999917E-2</v>
      </c>
      <c r="L99">
        <f t="shared" si="0"/>
        <v>1.6359999999999981</v>
      </c>
      <c r="M99">
        <f t="shared" si="0"/>
        <v>2.5932499999999938E-2</v>
      </c>
      <c r="N99">
        <f t="shared" si="0"/>
        <v>3.3244999999999955E-2</v>
      </c>
      <c r="O99">
        <f t="shared" si="0"/>
        <v>0</v>
      </c>
      <c r="P99">
        <f t="shared" si="0"/>
        <v>3.8382500000000049E-2</v>
      </c>
      <c r="Q99">
        <f t="shared" si="0"/>
        <v>2.8062500000000008E-2</v>
      </c>
      <c r="R99">
        <f t="shared" si="0"/>
        <v>4.0942500000000145E-2</v>
      </c>
      <c r="S99">
        <f t="shared" si="0"/>
        <v>3.3437500000000016E-2</v>
      </c>
      <c r="T99">
        <f t="shared" si="0"/>
        <v>0</v>
      </c>
      <c r="U99">
        <f t="shared" si="0"/>
        <v>2.3520000000000006E-2</v>
      </c>
      <c r="V99">
        <f t="shared" si="0"/>
        <v>2.0752499999999983E-2</v>
      </c>
      <c r="W99">
        <f t="shared" si="0"/>
        <v>2.8804999999999987E-2</v>
      </c>
      <c r="X99">
        <f t="shared" si="0"/>
        <v>0.11975500000000013</v>
      </c>
      <c r="Y99">
        <f t="shared" si="0"/>
        <v>0</v>
      </c>
      <c r="Z99">
        <f t="shared" si="0"/>
        <v>0.34819749999999905</v>
      </c>
      <c r="AA99">
        <f t="shared" si="0"/>
        <v>0.12453000000000027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1.2347275000000009</v>
      </c>
      <c r="AH99">
        <f t="shared" si="0"/>
        <v>1.4250000000000001E-2</v>
      </c>
      <c r="AI99">
        <f t="shared" si="0"/>
        <v>0.30071999999999954</v>
      </c>
      <c r="AJ99">
        <f t="shared" si="0"/>
        <v>0</v>
      </c>
      <c r="AK99">
        <f t="shared" si="0"/>
        <v>9.2222499999999999E-2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0.20544000000000009</v>
      </c>
      <c r="AS99">
        <f t="shared" si="0"/>
        <v>0</v>
      </c>
      <c r="AT99">
        <f t="shared" si="0"/>
        <v>0.64968000000000037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-20.321000000000002</v>
      </c>
      <c r="D29" s="82">
        <v>0</v>
      </c>
      <c r="E29" s="82">
        <v>0</v>
      </c>
      <c r="F29" s="82">
        <v>-27.678999999999998</v>
      </c>
      <c r="G29" s="82">
        <v>-48</v>
      </c>
      <c r="H29" s="76"/>
      <c r="I29" s="31">
        <v>27</v>
      </c>
      <c r="J29" s="82">
        <v>20.321000000000002</v>
      </c>
      <c r="K29" s="82">
        <v>0</v>
      </c>
      <c r="L29" s="82">
        <v>0</v>
      </c>
      <c r="M29" s="82">
        <v>0</v>
      </c>
      <c r="N29" s="82">
        <v>20.321000000000002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27.678999999999998</v>
      </c>
      <c r="AF29" s="82">
        <v>0</v>
      </c>
      <c r="AG29" s="82">
        <v>0</v>
      </c>
      <c r="AH29" s="82">
        <v>0</v>
      </c>
      <c r="AI29" s="82">
        <v>27.678999999999998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20.321000000000002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-20.321000000000002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27.678999999999998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-27.678999999999998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203.21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203.21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276.78999999999996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276.78999999999996</v>
      </c>
      <c r="DF29" s="81">
        <f t="shared" si="31"/>
        <v>48</v>
      </c>
      <c r="DG29" s="81">
        <f t="shared" si="32"/>
        <v>-20.321000000000002</v>
      </c>
      <c r="DH29" s="81">
        <f t="shared" si="33"/>
        <v>0</v>
      </c>
      <c r="DI29" s="81">
        <f t="shared" si="34"/>
        <v>0</v>
      </c>
      <c r="DJ29" s="81">
        <f t="shared" si="35"/>
        <v>-27.678999999999998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-38.103000000000002</v>
      </c>
      <c r="D30" s="82">
        <v>0</v>
      </c>
      <c r="E30" s="82">
        <v>0</v>
      </c>
      <c r="F30" s="82">
        <v>-51.896999999999998</v>
      </c>
      <c r="G30" s="82">
        <v>-90</v>
      </c>
      <c r="H30" s="76"/>
      <c r="I30" s="31">
        <v>28</v>
      </c>
      <c r="J30" s="82">
        <v>38.103000000000002</v>
      </c>
      <c r="K30" s="82">
        <v>0</v>
      </c>
      <c r="L30" s="82">
        <v>0</v>
      </c>
      <c r="M30" s="82">
        <v>0</v>
      </c>
      <c r="N30" s="82">
        <v>38.103000000000002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51.896999999999998</v>
      </c>
      <c r="AF30" s="82">
        <v>0</v>
      </c>
      <c r="AG30" s="82">
        <v>0</v>
      </c>
      <c r="AH30" s="82">
        <v>0</v>
      </c>
      <c r="AI30" s="82">
        <v>51.896999999999998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38.103000000000002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-38.103000000000002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51.896999999999998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-51.896999999999998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381.03000000000003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381.03000000000003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518.97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518.97</v>
      </c>
      <c r="DF30" s="81">
        <f t="shared" si="31"/>
        <v>90</v>
      </c>
      <c r="DG30" s="81">
        <f t="shared" si="32"/>
        <v>-38.103000000000002</v>
      </c>
      <c r="DH30" s="81">
        <f t="shared" si="33"/>
        <v>0</v>
      </c>
      <c r="DI30" s="81">
        <f t="shared" si="34"/>
        <v>0</v>
      </c>
      <c r="DJ30" s="81">
        <f t="shared" si="35"/>
        <v>-51.896999999999998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-8.1349999999999998</v>
      </c>
      <c r="D49" s="82">
        <v>0</v>
      </c>
      <c r="E49" s="82">
        <v>0</v>
      </c>
      <c r="F49" s="82">
        <v>0</v>
      </c>
      <c r="G49" s="82">
        <v>-8.1349999999999998</v>
      </c>
      <c r="H49" s="76"/>
      <c r="I49" s="31">
        <v>47</v>
      </c>
      <c r="J49" s="82">
        <v>8.1349999999999998</v>
      </c>
      <c r="K49" s="82">
        <v>0</v>
      </c>
      <c r="L49" s="82">
        <v>0</v>
      </c>
      <c r="M49" s="82">
        <v>6.8650000000000002</v>
      </c>
      <c r="N49" s="82">
        <v>15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-6.8650000000000002</v>
      </c>
      <c r="AG49" s="82">
        <v>0</v>
      </c>
      <c r="AH49" s="82">
        <v>0</v>
      </c>
      <c r="AI49" s="82">
        <v>-6.8650000000000002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8.1349999999999998</v>
      </c>
      <c r="AV49" s="83">
        <f t="shared" si="13"/>
        <v>0</v>
      </c>
      <c r="AW49" s="83">
        <f t="shared" si="13"/>
        <v>0</v>
      </c>
      <c r="AX49" s="83">
        <f t="shared" si="13"/>
        <v>6.8650000000000002</v>
      </c>
      <c r="AY49" s="83">
        <f t="shared" si="14"/>
        <v>-15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81.349999999999994</v>
      </c>
      <c r="CF49" s="80">
        <f t="shared" si="5"/>
        <v>0</v>
      </c>
      <c r="CG49" s="80">
        <f t="shared" si="5"/>
        <v>0</v>
      </c>
      <c r="CH49" s="80">
        <f t="shared" si="5"/>
        <v>68.650000000000006</v>
      </c>
      <c r="CI49" s="80">
        <f t="shared" si="24"/>
        <v>150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8.1349999999999998</v>
      </c>
      <c r="DG49" s="81">
        <f t="shared" si="32"/>
        <v>-15</v>
      </c>
      <c r="DH49" s="81">
        <f t="shared" si="33"/>
        <v>0</v>
      </c>
      <c r="DI49" s="81">
        <f t="shared" si="34"/>
        <v>0</v>
      </c>
      <c r="DJ49" s="81">
        <f t="shared" si="35"/>
        <v>6.8650000000000002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-10.847</v>
      </c>
      <c r="D50" s="82">
        <v>0</v>
      </c>
      <c r="E50" s="82">
        <v>0</v>
      </c>
      <c r="F50" s="82">
        <v>0</v>
      </c>
      <c r="G50" s="82">
        <v>-10.847</v>
      </c>
      <c r="H50" s="76"/>
      <c r="I50" s="31">
        <v>48</v>
      </c>
      <c r="J50" s="82">
        <v>10.847</v>
      </c>
      <c r="K50" s="82">
        <v>0</v>
      </c>
      <c r="L50" s="82">
        <v>0</v>
      </c>
      <c r="M50" s="82">
        <v>9.1530000000000005</v>
      </c>
      <c r="N50" s="82">
        <v>20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-9.1530000000000005</v>
      </c>
      <c r="AG50" s="82">
        <v>0</v>
      </c>
      <c r="AH50" s="82">
        <v>0</v>
      </c>
      <c r="AI50" s="82">
        <v>-9.1530000000000005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10.847</v>
      </c>
      <c r="AV50" s="83">
        <f t="shared" si="13"/>
        <v>0</v>
      </c>
      <c r="AW50" s="83">
        <f t="shared" si="13"/>
        <v>0</v>
      </c>
      <c r="AX50" s="83">
        <f t="shared" si="13"/>
        <v>9.1530000000000005</v>
      </c>
      <c r="AY50" s="83">
        <f t="shared" si="14"/>
        <v>-20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108.47</v>
      </c>
      <c r="CF50" s="80">
        <f t="shared" si="5"/>
        <v>0</v>
      </c>
      <c r="CG50" s="80">
        <f t="shared" si="5"/>
        <v>0</v>
      </c>
      <c r="CH50" s="80">
        <f t="shared" si="5"/>
        <v>91.53</v>
      </c>
      <c r="CI50" s="80">
        <f t="shared" si="24"/>
        <v>200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10.847</v>
      </c>
      <c r="DG50" s="81">
        <f t="shared" si="32"/>
        <v>-20</v>
      </c>
      <c r="DH50" s="81">
        <f t="shared" si="33"/>
        <v>0</v>
      </c>
      <c r="DI50" s="81">
        <f t="shared" si="34"/>
        <v>0</v>
      </c>
      <c r="DJ50" s="81">
        <f t="shared" si="35"/>
        <v>9.1530000000000005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-21.693000000000001</v>
      </c>
      <c r="D51" s="82">
        <v>0</v>
      </c>
      <c r="E51" s="82">
        <v>0</v>
      </c>
      <c r="F51" s="82">
        <v>0</v>
      </c>
      <c r="G51" s="82">
        <v>-21.693000000000001</v>
      </c>
      <c r="H51" s="76"/>
      <c r="I51" s="31">
        <v>49</v>
      </c>
      <c r="J51" s="82">
        <v>21.693000000000001</v>
      </c>
      <c r="K51" s="82">
        <v>0</v>
      </c>
      <c r="L51" s="82">
        <v>0</v>
      </c>
      <c r="M51" s="82">
        <v>18.306999999999999</v>
      </c>
      <c r="N51" s="82">
        <v>40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-18.306999999999999</v>
      </c>
      <c r="AG51" s="82">
        <v>0</v>
      </c>
      <c r="AH51" s="82">
        <v>0</v>
      </c>
      <c r="AI51" s="82">
        <v>-18.306999999999999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21.693000000000001</v>
      </c>
      <c r="AV51" s="83">
        <f t="shared" si="13"/>
        <v>0</v>
      </c>
      <c r="AW51" s="83">
        <f t="shared" si="13"/>
        <v>0</v>
      </c>
      <c r="AX51" s="83">
        <f t="shared" si="13"/>
        <v>18.306999999999999</v>
      </c>
      <c r="AY51" s="83">
        <f t="shared" si="14"/>
        <v>-40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216.93</v>
      </c>
      <c r="CF51" s="80">
        <f t="shared" si="5"/>
        <v>0</v>
      </c>
      <c r="CG51" s="80">
        <f t="shared" si="5"/>
        <v>0</v>
      </c>
      <c r="CH51" s="80">
        <f t="shared" si="5"/>
        <v>183.07</v>
      </c>
      <c r="CI51" s="80">
        <f t="shared" si="24"/>
        <v>400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21.693000000000001</v>
      </c>
      <c r="DG51" s="81">
        <f t="shared" si="32"/>
        <v>-40</v>
      </c>
      <c r="DH51" s="81">
        <f t="shared" si="33"/>
        <v>0</v>
      </c>
      <c r="DI51" s="81">
        <f t="shared" si="34"/>
        <v>0</v>
      </c>
      <c r="DJ51" s="81">
        <f t="shared" si="35"/>
        <v>18.306999999999999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-29.827999999999999</v>
      </c>
      <c r="D52" s="82">
        <v>0</v>
      </c>
      <c r="E52" s="82">
        <v>0</v>
      </c>
      <c r="F52" s="82">
        <v>0</v>
      </c>
      <c r="G52" s="82">
        <v>-29.827999999999999</v>
      </c>
      <c r="H52" s="76"/>
      <c r="I52" s="31">
        <v>50</v>
      </c>
      <c r="J52" s="82">
        <v>29.827999999999999</v>
      </c>
      <c r="K52" s="82">
        <v>0</v>
      </c>
      <c r="L52" s="82">
        <v>0</v>
      </c>
      <c r="M52" s="82">
        <v>25.172000000000001</v>
      </c>
      <c r="N52" s="82">
        <v>55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-25.172000000000001</v>
      </c>
      <c r="AG52" s="82">
        <v>0</v>
      </c>
      <c r="AH52" s="82">
        <v>0</v>
      </c>
      <c r="AI52" s="82">
        <v>-25.172000000000001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29.827999999999999</v>
      </c>
      <c r="AV52" s="83">
        <f t="shared" si="13"/>
        <v>0</v>
      </c>
      <c r="AW52" s="83">
        <f t="shared" si="13"/>
        <v>0</v>
      </c>
      <c r="AX52" s="83">
        <f t="shared" si="13"/>
        <v>25.172000000000001</v>
      </c>
      <c r="AY52" s="83">
        <f t="shared" si="14"/>
        <v>-55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298.27999999999997</v>
      </c>
      <c r="CF52" s="80">
        <f t="shared" si="5"/>
        <v>0</v>
      </c>
      <c r="CG52" s="80">
        <f t="shared" si="5"/>
        <v>0</v>
      </c>
      <c r="CH52" s="80">
        <f t="shared" si="5"/>
        <v>251.72</v>
      </c>
      <c r="CI52" s="80">
        <f t="shared" si="24"/>
        <v>550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29.827999999999999</v>
      </c>
      <c r="DG52" s="81">
        <f t="shared" si="32"/>
        <v>-55</v>
      </c>
      <c r="DH52" s="81">
        <f t="shared" si="33"/>
        <v>0</v>
      </c>
      <c r="DI52" s="81">
        <f t="shared" si="34"/>
        <v>0</v>
      </c>
      <c r="DJ52" s="81">
        <f t="shared" si="35"/>
        <v>25.172000000000001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-9</v>
      </c>
      <c r="D53" s="82">
        <v>0</v>
      </c>
      <c r="E53" s="82">
        <v>0</v>
      </c>
      <c r="F53" s="82">
        <v>0</v>
      </c>
      <c r="G53" s="82">
        <v>-9</v>
      </c>
      <c r="H53" s="76"/>
      <c r="I53" s="31">
        <v>51</v>
      </c>
      <c r="J53" s="82">
        <v>9</v>
      </c>
      <c r="K53" s="82">
        <v>0</v>
      </c>
      <c r="L53" s="82">
        <v>0</v>
      </c>
      <c r="M53" s="82">
        <v>61</v>
      </c>
      <c r="N53" s="82">
        <v>70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-61</v>
      </c>
      <c r="AG53" s="82">
        <v>0</v>
      </c>
      <c r="AH53" s="82">
        <v>0</v>
      </c>
      <c r="AI53" s="82">
        <v>-61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9</v>
      </c>
      <c r="AV53" s="83">
        <f t="shared" si="13"/>
        <v>0</v>
      </c>
      <c r="AW53" s="83">
        <f t="shared" si="13"/>
        <v>0</v>
      </c>
      <c r="AX53" s="83">
        <f t="shared" si="13"/>
        <v>61</v>
      </c>
      <c r="AY53" s="83">
        <f t="shared" si="14"/>
        <v>-70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90</v>
      </c>
      <c r="CF53" s="80">
        <f t="shared" si="5"/>
        <v>0</v>
      </c>
      <c r="CG53" s="80">
        <f t="shared" si="5"/>
        <v>0</v>
      </c>
      <c r="CH53" s="80">
        <f t="shared" si="5"/>
        <v>610</v>
      </c>
      <c r="CI53" s="80">
        <f t="shared" si="24"/>
        <v>700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9</v>
      </c>
      <c r="DG53" s="81">
        <f t="shared" si="32"/>
        <v>-70</v>
      </c>
      <c r="DH53" s="81">
        <f t="shared" si="33"/>
        <v>0</v>
      </c>
      <c r="DI53" s="81">
        <f t="shared" si="34"/>
        <v>0</v>
      </c>
      <c r="DJ53" s="81">
        <f t="shared" si="35"/>
        <v>61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83.194000000000003</v>
      </c>
      <c r="N54" s="82">
        <v>83.194000000000003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-83.194000000000003</v>
      </c>
      <c r="AG54" s="82">
        <v>0</v>
      </c>
      <c r="AH54" s="82">
        <v>0</v>
      </c>
      <c r="AI54" s="82">
        <v>-83.194000000000003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83.194000000000003</v>
      </c>
      <c r="AY54" s="83">
        <f t="shared" si="14"/>
        <v>-83.194000000000003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831.94</v>
      </c>
      <c r="CI54" s="80">
        <f t="shared" si="24"/>
        <v>831.94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-83.194000000000003</v>
      </c>
      <c r="DH54" s="81">
        <f t="shared" si="33"/>
        <v>0</v>
      </c>
      <c r="DI54" s="81">
        <f t="shared" si="34"/>
        <v>0</v>
      </c>
      <c r="DJ54" s="81">
        <f t="shared" si="35"/>
        <v>83.194000000000003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3</v>
      </c>
      <c r="N58" s="82">
        <v>3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-3</v>
      </c>
      <c r="AG58" s="82">
        <v>0</v>
      </c>
      <c r="AH58" s="82">
        <v>0</v>
      </c>
      <c r="AI58" s="82">
        <v>-3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3</v>
      </c>
      <c r="AY58" s="83">
        <f t="shared" si="14"/>
        <v>-3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30</v>
      </c>
      <c r="CI58" s="80">
        <f t="shared" si="24"/>
        <v>30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-3</v>
      </c>
      <c r="DH58" s="81">
        <f t="shared" si="33"/>
        <v>0</v>
      </c>
      <c r="DI58" s="81">
        <f t="shared" si="34"/>
        <v>0</v>
      </c>
      <c r="DJ58" s="81">
        <f t="shared" si="35"/>
        <v>3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8</v>
      </c>
      <c r="N59" s="82">
        <v>8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-8</v>
      </c>
      <c r="AG59" s="82">
        <v>0</v>
      </c>
      <c r="AH59" s="82">
        <v>0</v>
      </c>
      <c r="AI59" s="82">
        <v>-8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8</v>
      </c>
      <c r="AY59" s="83">
        <f t="shared" si="14"/>
        <v>-8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80</v>
      </c>
      <c r="CI59" s="80">
        <f t="shared" si="24"/>
        <v>80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-8</v>
      </c>
      <c r="DH59" s="81">
        <f t="shared" si="33"/>
        <v>0</v>
      </c>
      <c r="DI59" s="81">
        <f t="shared" si="34"/>
        <v>0</v>
      </c>
      <c r="DJ59" s="81">
        <f t="shared" si="35"/>
        <v>8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13</v>
      </c>
      <c r="N60" s="82">
        <v>13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-13</v>
      </c>
      <c r="AG60" s="82">
        <v>0</v>
      </c>
      <c r="AH60" s="82">
        <v>0</v>
      </c>
      <c r="AI60" s="82">
        <v>-13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13</v>
      </c>
      <c r="AY60" s="83">
        <f t="shared" si="14"/>
        <v>-13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130</v>
      </c>
      <c r="CI60" s="80">
        <f t="shared" si="24"/>
        <v>130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-13</v>
      </c>
      <c r="DH60" s="81">
        <f t="shared" si="33"/>
        <v>0</v>
      </c>
      <c r="DI60" s="81">
        <f t="shared" si="34"/>
        <v>0</v>
      </c>
      <c r="DJ60" s="81">
        <f t="shared" si="35"/>
        <v>13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13</v>
      </c>
      <c r="N61" s="82">
        <v>13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-13</v>
      </c>
      <c r="AG61" s="82">
        <v>0</v>
      </c>
      <c r="AH61" s="82">
        <v>0</v>
      </c>
      <c r="AI61" s="82">
        <v>-13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13</v>
      </c>
      <c r="AY61" s="83">
        <f t="shared" si="14"/>
        <v>-13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130</v>
      </c>
      <c r="CI61" s="80">
        <f t="shared" si="24"/>
        <v>130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-13</v>
      </c>
      <c r="DH61" s="81">
        <f t="shared" si="33"/>
        <v>0</v>
      </c>
      <c r="DI61" s="81">
        <f t="shared" si="34"/>
        <v>0</v>
      </c>
      <c r="DJ61" s="81">
        <f t="shared" si="35"/>
        <v>13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8</v>
      </c>
      <c r="N62" s="82">
        <v>8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-8</v>
      </c>
      <c r="AG62" s="82">
        <v>0</v>
      </c>
      <c r="AH62" s="82">
        <v>0</v>
      </c>
      <c r="AI62" s="82">
        <v>-8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8</v>
      </c>
      <c r="AY62" s="83">
        <f t="shared" si="14"/>
        <v>-8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80</v>
      </c>
      <c r="CI62" s="80">
        <f t="shared" si="24"/>
        <v>80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-8</v>
      </c>
      <c r="DH62" s="81">
        <f t="shared" si="33"/>
        <v>0</v>
      </c>
      <c r="DI62" s="81">
        <f t="shared" si="34"/>
        <v>0</v>
      </c>
      <c r="DJ62" s="81">
        <f t="shared" si="35"/>
        <v>8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55</v>
      </c>
      <c r="N64" s="82">
        <v>55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-55</v>
      </c>
      <c r="AG64" s="82">
        <v>0</v>
      </c>
      <c r="AH64" s="82">
        <v>0</v>
      </c>
      <c r="AI64" s="82">
        <v>-55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55</v>
      </c>
      <c r="AY64" s="83">
        <f t="shared" si="14"/>
        <v>-55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550</v>
      </c>
      <c r="CI64" s="80">
        <f t="shared" si="24"/>
        <v>550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-55</v>
      </c>
      <c r="DH64" s="81">
        <f t="shared" si="33"/>
        <v>0</v>
      </c>
      <c r="DI64" s="81">
        <f t="shared" si="34"/>
        <v>0</v>
      </c>
      <c r="DJ64" s="81">
        <f t="shared" si="35"/>
        <v>55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45</v>
      </c>
      <c r="N65" s="82">
        <v>45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-45</v>
      </c>
      <c r="AG65" s="82">
        <v>0</v>
      </c>
      <c r="AH65" s="82">
        <v>0</v>
      </c>
      <c r="AI65" s="82">
        <v>-45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45</v>
      </c>
      <c r="AY65" s="83">
        <f t="shared" si="14"/>
        <v>-45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450</v>
      </c>
      <c r="CI65" s="80">
        <f t="shared" si="24"/>
        <v>450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-45</v>
      </c>
      <c r="DH65" s="81">
        <f t="shared" si="33"/>
        <v>0</v>
      </c>
      <c r="DI65" s="81">
        <f t="shared" si="34"/>
        <v>0</v>
      </c>
      <c r="DJ65" s="81">
        <f t="shared" si="35"/>
        <v>45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35</v>
      </c>
      <c r="N66" s="82">
        <v>35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-35</v>
      </c>
      <c r="AG66" s="82">
        <v>0</v>
      </c>
      <c r="AH66" s="82">
        <v>0</v>
      </c>
      <c r="AI66" s="82">
        <v>-35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35</v>
      </c>
      <c r="AY66" s="83">
        <f t="shared" si="14"/>
        <v>-35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350</v>
      </c>
      <c r="CI66" s="80">
        <f t="shared" si="24"/>
        <v>350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-35</v>
      </c>
      <c r="DH66" s="81">
        <f t="shared" si="33"/>
        <v>0</v>
      </c>
      <c r="DI66" s="81">
        <f t="shared" si="34"/>
        <v>0</v>
      </c>
      <c r="DJ66" s="81">
        <f t="shared" si="35"/>
        <v>35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20</v>
      </c>
      <c r="N67" s="82">
        <v>20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-20</v>
      </c>
      <c r="AG67" s="82">
        <v>0</v>
      </c>
      <c r="AH67" s="82">
        <v>0</v>
      </c>
      <c r="AI67" s="82">
        <v>-20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20</v>
      </c>
      <c r="AY67" s="83">
        <f t="shared" si="14"/>
        <v>-20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200</v>
      </c>
      <c r="CI67" s="80">
        <f t="shared" si="24"/>
        <v>200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-20</v>
      </c>
      <c r="DH67" s="81">
        <f t="shared" si="33"/>
        <v>0</v>
      </c>
      <c r="DI67" s="81">
        <f t="shared" si="34"/>
        <v>0</v>
      </c>
      <c r="DJ67" s="81">
        <f t="shared" si="35"/>
        <v>20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91.647000000000006</v>
      </c>
      <c r="N68" s="82">
        <v>91.647000000000006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-91.647000000000006</v>
      </c>
      <c r="AG68" s="82">
        <v>0</v>
      </c>
      <c r="AH68" s="82">
        <v>0</v>
      </c>
      <c r="AI68" s="82">
        <v>-91.647000000000006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91.647000000000006</v>
      </c>
      <c r="AY68" s="83">
        <f t="shared" ref="AY68:AY98" si="42">-SUM(AU68:AX68)</f>
        <v>-91.647000000000006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916.47</v>
      </c>
      <c r="CI68" s="80">
        <f t="shared" ref="CI68:CI98" si="52">SUM(CE68:CH68)</f>
        <v>916.47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-91.647000000000006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91.647000000000006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-37.963000000000001</v>
      </c>
      <c r="D69" s="82">
        <v>0</v>
      </c>
      <c r="E69" s="82">
        <v>0</v>
      </c>
      <c r="F69" s="82">
        <v>0</v>
      </c>
      <c r="G69" s="82">
        <v>-37.963000000000001</v>
      </c>
      <c r="H69" s="76"/>
      <c r="I69" s="31">
        <v>67</v>
      </c>
      <c r="J69" s="82">
        <v>37.963000000000001</v>
      </c>
      <c r="K69" s="82">
        <v>0</v>
      </c>
      <c r="L69" s="82">
        <v>0</v>
      </c>
      <c r="M69" s="82">
        <v>32.036999999999999</v>
      </c>
      <c r="N69" s="82">
        <v>70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-32.036999999999999</v>
      </c>
      <c r="AG69" s="82">
        <v>0</v>
      </c>
      <c r="AH69" s="82">
        <v>0</v>
      </c>
      <c r="AI69" s="82">
        <v>-32.036999999999999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37.963000000000001</v>
      </c>
      <c r="AV69" s="83">
        <f t="shared" si="41"/>
        <v>0</v>
      </c>
      <c r="AW69" s="83">
        <f t="shared" si="41"/>
        <v>0</v>
      </c>
      <c r="AX69" s="83">
        <f t="shared" si="41"/>
        <v>32.036999999999999</v>
      </c>
      <c r="AY69" s="83">
        <f t="shared" si="42"/>
        <v>-70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379.63</v>
      </c>
      <c r="CF69" s="80">
        <f t="shared" si="51"/>
        <v>0</v>
      </c>
      <c r="CG69" s="80">
        <f t="shared" si="51"/>
        <v>0</v>
      </c>
      <c r="CH69" s="80">
        <f t="shared" si="51"/>
        <v>320.37</v>
      </c>
      <c r="CI69" s="80">
        <f t="shared" si="52"/>
        <v>700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37.963000000000001</v>
      </c>
      <c r="DG69" s="81">
        <f t="shared" si="60"/>
        <v>-70</v>
      </c>
      <c r="DH69" s="81">
        <f t="shared" si="61"/>
        <v>0</v>
      </c>
      <c r="DI69" s="81">
        <f t="shared" si="62"/>
        <v>0</v>
      </c>
      <c r="DJ69" s="81">
        <f t="shared" si="63"/>
        <v>32.036999999999999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-24.405000000000001</v>
      </c>
      <c r="D70" s="82">
        <v>0</v>
      </c>
      <c r="E70" s="82">
        <v>0</v>
      </c>
      <c r="F70" s="82">
        <v>0</v>
      </c>
      <c r="G70" s="82">
        <v>-24.405000000000001</v>
      </c>
      <c r="H70" s="76"/>
      <c r="I70" s="31">
        <v>68</v>
      </c>
      <c r="J70" s="82">
        <v>24.405000000000001</v>
      </c>
      <c r="K70" s="82">
        <v>0</v>
      </c>
      <c r="L70" s="82">
        <v>0</v>
      </c>
      <c r="M70" s="82">
        <v>20.594999999999999</v>
      </c>
      <c r="N70" s="82">
        <v>45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-20.594999999999999</v>
      </c>
      <c r="AG70" s="82">
        <v>0</v>
      </c>
      <c r="AH70" s="82">
        <v>0</v>
      </c>
      <c r="AI70" s="82">
        <v>-20.594999999999999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24.405000000000001</v>
      </c>
      <c r="AV70" s="83">
        <f t="shared" si="41"/>
        <v>0</v>
      </c>
      <c r="AW70" s="83">
        <f t="shared" si="41"/>
        <v>0</v>
      </c>
      <c r="AX70" s="83">
        <f t="shared" si="41"/>
        <v>20.594999999999999</v>
      </c>
      <c r="AY70" s="83">
        <f t="shared" si="42"/>
        <v>-45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244.05</v>
      </c>
      <c r="CF70" s="80">
        <f t="shared" si="51"/>
        <v>0</v>
      </c>
      <c r="CG70" s="80">
        <f t="shared" si="51"/>
        <v>0</v>
      </c>
      <c r="CH70" s="80">
        <f t="shared" si="51"/>
        <v>205.95</v>
      </c>
      <c r="CI70" s="80">
        <f t="shared" si="52"/>
        <v>450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24.405000000000001</v>
      </c>
      <c r="DG70" s="81">
        <f t="shared" si="60"/>
        <v>-45</v>
      </c>
      <c r="DH70" s="81">
        <f t="shared" si="61"/>
        <v>0</v>
      </c>
      <c r="DI70" s="81">
        <f t="shared" si="62"/>
        <v>0</v>
      </c>
      <c r="DJ70" s="81">
        <f t="shared" si="63"/>
        <v>20.594999999999999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20</v>
      </c>
      <c r="N71" s="82">
        <v>20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-20</v>
      </c>
      <c r="AG71" s="82">
        <v>0</v>
      </c>
      <c r="AH71" s="82">
        <v>0</v>
      </c>
      <c r="AI71" s="82">
        <v>-20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20</v>
      </c>
      <c r="AY71" s="83">
        <f t="shared" si="42"/>
        <v>-20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200</v>
      </c>
      <c r="CI71" s="80">
        <f t="shared" si="52"/>
        <v>200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-20</v>
      </c>
      <c r="DH71" s="81">
        <f t="shared" si="61"/>
        <v>0</v>
      </c>
      <c r="DI71" s="81">
        <f t="shared" si="62"/>
        <v>0</v>
      </c>
      <c r="DJ71" s="81">
        <f t="shared" si="63"/>
        <v>20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-40.673999999999999</v>
      </c>
      <c r="D83" s="82">
        <v>0</v>
      </c>
      <c r="E83" s="82">
        <v>0</v>
      </c>
      <c r="F83" s="82">
        <v>0</v>
      </c>
      <c r="G83" s="82">
        <v>-40.673999999999999</v>
      </c>
      <c r="H83" s="76"/>
      <c r="I83" s="31">
        <v>81</v>
      </c>
      <c r="J83" s="82">
        <v>40.673999999999999</v>
      </c>
      <c r="K83" s="82">
        <v>0</v>
      </c>
      <c r="L83" s="82">
        <v>0</v>
      </c>
      <c r="M83" s="82">
        <v>34.326000000000001</v>
      </c>
      <c r="N83" s="82">
        <v>75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-34.326000000000001</v>
      </c>
      <c r="AG83" s="82">
        <v>0</v>
      </c>
      <c r="AH83" s="82">
        <v>0</v>
      </c>
      <c r="AI83" s="82">
        <v>-34.326000000000001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40.673999999999999</v>
      </c>
      <c r="AV83" s="83">
        <f t="shared" si="41"/>
        <v>0</v>
      </c>
      <c r="AW83" s="83">
        <f t="shared" si="41"/>
        <v>0</v>
      </c>
      <c r="AX83" s="83">
        <f t="shared" si="41"/>
        <v>34.326000000000001</v>
      </c>
      <c r="AY83" s="83">
        <f t="shared" si="42"/>
        <v>-75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406.74</v>
      </c>
      <c r="CF83" s="80">
        <f t="shared" si="51"/>
        <v>0</v>
      </c>
      <c r="CG83" s="80">
        <f t="shared" si="51"/>
        <v>0</v>
      </c>
      <c r="CH83" s="80">
        <f t="shared" si="51"/>
        <v>343.26</v>
      </c>
      <c r="CI83" s="80">
        <f t="shared" si="52"/>
        <v>750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40.673999999999999</v>
      </c>
      <c r="DG83" s="81">
        <f t="shared" si="60"/>
        <v>-75</v>
      </c>
      <c r="DH83" s="81">
        <f t="shared" si="61"/>
        <v>0</v>
      </c>
      <c r="DI83" s="81">
        <f t="shared" si="62"/>
        <v>0</v>
      </c>
      <c r="DJ83" s="81">
        <f t="shared" si="63"/>
        <v>34.326000000000001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-46.097999999999999</v>
      </c>
      <c r="D84" s="82">
        <v>0</v>
      </c>
      <c r="E84" s="82">
        <v>0</v>
      </c>
      <c r="F84" s="82">
        <v>0</v>
      </c>
      <c r="G84" s="82">
        <v>-46.097999999999999</v>
      </c>
      <c r="H84" s="76"/>
      <c r="I84" s="31">
        <v>82</v>
      </c>
      <c r="J84" s="82">
        <v>46.097999999999999</v>
      </c>
      <c r="K84" s="82">
        <v>0</v>
      </c>
      <c r="L84" s="82">
        <v>0</v>
      </c>
      <c r="M84" s="82">
        <v>38.902000000000001</v>
      </c>
      <c r="N84" s="82">
        <v>85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-38.902000000000001</v>
      </c>
      <c r="AG84" s="82">
        <v>0</v>
      </c>
      <c r="AH84" s="82">
        <v>0</v>
      </c>
      <c r="AI84" s="82">
        <v>-38.902000000000001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46.097999999999999</v>
      </c>
      <c r="AV84" s="83">
        <f t="shared" si="41"/>
        <v>0</v>
      </c>
      <c r="AW84" s="83">
        <f t="shared" si="41"/>
        <v>0</v>
      </c>
      <c r="AX84" s="83">
        <f t="shared" si="41"/>
        <v>38.902000000000001</v>
      </c>
      <c r="AY84" s="83">
        <f t="shared" si="42"/>
        <v>-85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460.98</v>
      </c>
      <c r="CF84" s="80">
        <f t="shared" si="51"/>
        <v>0</v>
      </c>
      <c r="CG84" s="80">
        <f t="shared" si="51"/>
        <v>0</v>
      </c>
      <c r="CH84" s="80">
        <f t="shared" si="51"/>
        <v>389.02</v>
      </c>
      <c r="CI84" s="80">
        <f t="shared" si="52"/>
        <v>850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46.097999999999999</v>
      </c>
      <c r="DG84" s="81">
        <f t="shared" si="60"/>
        <v>-85</v>
      </c>
      <c r="DH84" s="81">
        <f t="shared" si="61"/>
        <v>0</v>
      </c>
      <c r="DI84" s="81">
        <f t="shared" si="62"/>
        <v>0</v>
      </c>
      <c r="DJ84" s="81">
        <f t="shared" si="63"/>
        <v>38.902000000000001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-63.521000000000001</v>
      </c>
      <c r="D85" s="82">
        <v>0</v>
      </c>
      <c r="E85" s="82">
        <v>0</v>
      </c>
      <c r="F85" s="82">
        <v>0</v>
      </c>
      <c r="G85" s="82">
        <v>-63.521000000000001</v>
      </c>
      <c r="H85" s="76"/>
      <c r="I85" s="31">
        <v>83</v>
      </c>
      <c r="J85" s="82">
        <v>63.521000000000001</v>
      </c>
      <c r="K85" s="82">
        <v>0</v>
      </c>
      <c r="L85" s="82">
        <v>0</v>
      </c>
      <c r="M85" s="82">
        <v>31.478999999999999</v>
      </c>
      <c r="N85" s="82">
        <v>95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-31.478999999999999</v>
      </c>
      <c r="AG85" s="82">
        <v>0</v>
      </c>
      <c r="AH85" s="82">
        <v>0</v>
      </c>
      <c r="AI85" s="82">
        <v>-31.478999999999999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63.521000000000001</v>
      </c>
      <c r="AV85" s="83">
        <f t="shared" si="41"/>
        <v>0</v>
      </c>
      <c r="AW85" s="83">
        <f t="shared" si="41"/>
        <v>0</v>
      </c>
      <c r="AX85" s="83">
        <f t="shared" si="41"/>
        <v>31.478999999999999</v>
      </c>
      <c r="AY85" s="83">
        <f t="shared" si="42"/>
        <v>-95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635.21</v>
      </c>
      <c r="CF85" s="80">
        <f t="shared" si="51"/>
        <v>0</v>
      </c>
      <c r="CG85" s="80">
        <f t="shared" si="51"/>
        <v>0</v>
      </c>
      <c r="CH85" s="80">
        <f t="shared" si="51"/>
        <v>314.78999999999996</v>
      </c>
      <c r="CI85" s="80">
        <f t="shared" si="52"/>
        <v>950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63.521000000000001</v>
      </c>
      <c r="DG85" s="81">
        <f t="shared" si="60"/>
        <v>-95</v>
      </c>
      <c r="DH85" s="81">
        <f t="shared" si="61"/>
        <v>0</v>
      </c>
      <c r="DI85" s="81">
        <f t="shared" si="62"/>
        <v>0</v>
      </c>
      <c r="DJ85" s="81">
        <f t="shared" si="63"/>
        <v>31.478999999999999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-94.361000000000004</v>
      </c>
      <c r="D86" s="82">
        <v>0</v>
      </c>
      <c r="E86" s="82">
        <v>0</v>
      </c>
      <c r="F86" s="82">
        <v>0</v>
      </c>
      <c r="G86" s="82">
        <v>-94.361000000000004</v>
      </c>
      <c r="H86" s="76"/>
      <c r="I86" s="31">
        <v>84</v>
      </c>
      <c r="J86" s="82">
        <v>94.361000000000004</v>
      </c>
      <c r="K86" s="82">
        <v>0</v>
      </c>
      <c r="L86" s="82">
        <v>0</v>
      </c>
      <c r="M86" s="82">
        <v>10.638999999999999</v>
      </c>
      <c r="N86" s="82">
        <v>105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-10.638999999999999</v>
      </c>
      <c r="AG86" s="82">
        <v>0</v>
      </c>
      <c r="AH86" s="82">
        <v>0</v>
      </c>
      <c r="AI86" s="82">
        <v>-10.638999999999999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94.361000000000004</v>
      </c>
      <c r="AV86" s="83">
        <f t="shared" si="41"/>
        <v>0</v>
      </c>
      <c r="AW86" s="83">
        <f t="shared" si="41"/>
        <v>0</v>
      </c>
      <c r="AX86" s="83">
        <f t="shared" si="41"/>
        <v>10.638999999999999</v>
      </c>
      <c r="AY86" s="83">
        <f t="shared" si="42"/>
        <v>-105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943.61</v>
      </c>
      <c r="CF86" s="80">
        <f t="shared" si="51"/>
        <v>0</v>
      </c>
      <c r="CG86" s="80">
        <f t="shared" si="51"/>
        <v>0</v>
      </c>
      <c r="CH86" s="80">
        <f t="shared" si="51"/>
        <v>106.38999999999999</v>
      </c>
      <c r="CI86" s="80">
        <f t="shared" si="52"/>
        <v>1050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94.361000000000004</v>
      </c>
      <c r="DG86" s="81">
        <f t="shared" si="60"/>
        <v>-105</v>
      </c>
      <c r="DH86" s="81">
        <f t="shared" si="61"/>
        <v>0</v>
      </c>
      <c r="DI86" s="81">
        <f t="shared" si="62"/>
        <v>0</v>
      </c>
      <c r="DJ86" s="81">
        <f t="shared" si="63"/>
        <v>10.638999999999999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-135</v>
      </c>
      <c r="D87" s="82">
        <v>0</v>
      </c>
      <c r="E87" s="82">
        <v>0</v>
      </c>
      <c r="F87" s="82">
        <v>-44.408000000000001</v>
      </c>
      <c r="G87" s="82">
        <v>-179.40799999999999</v>
      </c>
      <c r="H87" s="76"/>
      <c r="I87" s="31">
        <v>85</v>
      </c>
      <c r="J87" s="82">
        <v>135</v>
      </c>
      <c r="K87" s="82">
        <v>0</v>
      </c>
      <c r="L87" s="82">
        <v>0</v>
      </c>
      <c r="M87" s="82">
        <v>0</v>
      </c>
      <c r="N87" s="82">
        <v>135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44.408000000000001</v>
      </c>
      <c r="AF87" s="82">
        <v>0</v>
      </c>
      <c r="AG87" s="82">
        <v>0</v>
      </c>
      <c r="AH87" s="82">
        <v>0</v>
      </c>
      <c r="AI87" s="82">
        <v>44.408000000000001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44.408000000000001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-44.408000000000001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444.08000000000004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444.08000000000004</v>
      </c>
      <c r="DF87" s="81">
        <f t="shared" si="59"/>
        <v>179.40800000000002</v>
      </c>
      <c r="DG87" s="81">
        <f t="shared" si="60"/>
        <v>-135</v>
      </c>
      <c r="DH87" s="81">
        <f t="shared" si="61"/>
        <v>0</v>
      </c>
      <c r="DI87" s="81">
        <f t="shared" si="62"/>
        <v>0</v>
      </c>
      <c r="DJ87" s="81">
        <f t="shared" si="63"/>
        <v>-44.408000000000001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-140</v>
      </c>
      <c r="D88" s="82">
        <v>0</v>
      </c>
      <c r="E88" s="82">
        <v>0</v>
      </c>
      <c r="F88" s="82">
        <v>-39.968000000000004</v>
      </c>
      <c r="G88" s="82">
        <v>-179.96799999999999</v>
      </c>
      <c r="H88" s="76"/>
      <c r="I88" s="31">
        <v>86</v>
      </c>
      <c r="J88" s="82">
        <v>140</v>
      </c>
      <c r="K88" s="82">
        <v>0</v>
      </c>
      <c r="L88" s="82">
        <v>0</v>
      </c>
      <c r="M88" s="82">
        <v>0</v>
      </c>
      <c r="N88" s="82">
        <v>140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39.968000000000004</v>
      </c>
      <c r="AF88" s="82">
        <v>0</v>
      </c>
      <c r="AG88" s="82">
        <v>0</v>
      </c>
      <c r="AH88" s="82">
        <v>0</v>
      </c>
      <c r="AI88" s="82">
        <v>39.968000000000004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-140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39.968000000000004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-39.968000000000004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1400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399.68000000000006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399.68000000000006</v>
      </c>
      <c r="DF88" s="81">
        <f t="shared" si="59"/>
        <v>179.96800000000002</v>
      </c>
      <c r="DG88" s="81">
        <f t="shared" si="60"/>
        <v>-140</v>
      </c>
      <c r="DH88" s="81">
        <f t="shared" si="61"/>
        <v>0</v>
      </c>
      <c r="DI88" s="81">
        <f t="shared" si="62"/>
        <v>0</v>
      </c>
      <c r="DJ88" s="81">
        <f t="shared" si="63"/>
        <v>-39.968000000000004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-145</v>
      </c>
      <c r="D89" s="82">
        <v>0</v>
      </c>
      <c r="E89" s="82">
        <v>0</v>
      </c>
      <c r="F89" s="82">
        <v>-10.000999999999999</v>
      </c>
      <c r="G89" s="82">
        <v>-155.001</v>
      </c>
      <c r="H89" s="76"/>
      <c r="I89" s="31">
        <v>87</v>
      </c>
      <c r="J89" s="82">
        <v>145</v>
      </c>
      <c r="K89" s="82">
        <v>0</v>
      </c>
      <c r="L89" s="82">
        <v>0</v>
      </c>
      <c r="M89" s="82">
        <v>0</v>
      </c>
      <c r="N89" s="82">
        <v>145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10.000999999999999</v>
      </c>
      <c r="AF89" s="82">
        <v>0</v>
      </c>
      <c r="AG89" s="82">
        <v>0</v>
      </c>
      <c r="AH89" s="82">
        <v>0</v>
      </c>
      <c r="AI89" s="82">
        <v>10.000999999999999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145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-145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10.000999999999999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-10.000999999999999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1450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1450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100.00999999999999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100.00999999999999</v>
      </c>
      <c r="DF89" s="81">
        <f t="shared" si="59"/>
        <v>155.001</v>
      </c>
      <c r="DG89" s="81">
        <f t="shared" si="60"/>
        <v>-145</v>
      </c>
      <c r="DH89" s="81">
        <f t="shared" si="61"/>
        <v>0</v>
      </c>
      <c r="DI89" s="81">
        <f t="shared" si="62"/>
        <v>0</v>
      </c>
      <c r="DJ89" s="81">
        <f t="shared" si="63"/>
        <v>-10.000999999999999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-155</v>
      </c>
      <c r="D90" s="82">
        <v>0</v>
      </c>
      <c r="E90" s="82">
        <v>0</v>
      </c>
      <c r="F90" s="82">
        <v>-27.318000000000001</v>
      </c>
      <c r="G90" s="82">
        <v>-182.31800000000001</v>
      </c>
      <c r="H90" s="76"/>
      <c r="I90" s="31">
        <v>88</v>
      </c>
      <c r="J90" s="82">
        <v>155</v>
      </c>
      <c r="K90" s="82">
        <v>0</v>
      </c>
      <c r="L90" s="82">
        <v>0</v>
      </c>
      <c r="M90" s="82">
        <v>0</v>
      </c>
      <c r="N90" s="82">
        <v>155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27.318000000000001</v>
      </c>
      <c r="AF90" s="82">
        <v>0</v>
      </c>
      <c r="AG90" s="82">
        <v>0</v>
      </c>
      <c r="AH90" s="82">
        <v>0</v>
      </c>
      <c r="AI90" s="82">
        <v>27.318000000000001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27.318000000000001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-27.318000000000001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273.18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273.18</v>
      </c>
      <c r="DF90" s="81">
        <f t="shared" si="59"/>
        <v>182.31800000000001</v>
      </c>
      <c r="DG90" s="81">
        <f t="shared" si="60"/>
        <v>-155</v>
      </c>
      <c r="DH90" s="81">
        <f t="shared" si="61"/>
        <v>0</v>
      </c>
      <c r="DI90" s="81">
        <f t="shared" si="62"/>
        <v>0</v>
      </c>
      <c r="DJ90" s="81">
        <f t="shared" si="63"/>
        <v>-27.318000000000001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-50</v>
      </c>
      <c r="D91" s="82">
        <v>0</v>
      </c>
      <c r="E91" s="82">
        <v>0</v>
      </c>
      <c r="F91" s="82">
        <v>0</v>
      </c>
      <c r="G91" s="82">
        <v>-50</v>
      </c>
      <c r="H91" s="76"/>
      <c r="I91" s="31">
        <v>89</v>
      </c>
      <c r="J91" s="82">
        <v>50</v>
      </c>
      <c r="K91" s="82">
        <v>0</v>
      </c>
      <c r="L91" s="82">
        <v>0</v>
      </c>
      <c r="M91" s="82">
        <v>0</v>
      </c>
      <c r="N91" s="82">
        <v>50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50</v>
      </c>
      <c r="DG91" s="81">
        <f t="shared" si="60"/>
        <v>-50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-70</v>
      </c>
      <c r="D92" s="82">
        <v>0</v>
      </c>
      <c r="E92" s="82">
        <v>0</v>
      </c>
      <c r="F92" s="82">
        <v>0</v>
      </c>
      <c r="G92" s="82">
        <v>-70</v>
      </c>
      <c r="H92" s="76"/>
      <c r="I92" s="31">
        <v>90</v>
      </c>
      <c r="J92" s="82">
        <v>70</v>
      </c>
      <c r="K92" s="82">
        <v>0</v>
      </c>
      <c r="L92" s="82">
        <v>0</v>
      </c>
      <c r="M92" s="82">
        <v>0</v>
      </c>
      <c r="N92" s="82">
        <v>70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70</v>
      </c>
      <c r="DG92" s="81">
        <f t="shared" si="60"/>
        <v>-70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-38</v>
      </c>
      <c r="D93" s="82">
        <v>0</v>
      </c>
      <c r="E93" s="82">
        <v>0</v>
      </c>
      <c r="F93" s="82">
        <v>0</v>
      </c>
      <c r="G93" s="82">
        <v>-38</v>
      </c>
      <c r="H93" s="76"/>
      <c r="I93" s="31">
        <v>91</v>
      </c>
      <c r="J93" s="82">
        <v>38</v>
      </c>
      <c r="K93" s="82">
        <v>0</v>
      </c>
      <c r="L93" s="82">
        <v>0</v>
      </c>
      <c r="M93" s="82">
        <v>0</v>
      </c>
      <c r="N93" s="82">
        <v>38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380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380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38</v>
      </c>
      <c r="DG93" s="81">
        <f t="shared" si="60"/>
        <v>-38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-44</v>
      </c>
      <c r="D94" s="82">
        <v>0</v>
      </c>
      <c r="E94" s="82">
        <v>0</v>
      </c>
      <c r="F94" s="82">
        <v>0</v>
      </c>
      <c r="G94" s="82">
        <v>-44</v>
      </c>
      <c r="H94" s="76"/>
      <c r="I94" s="31">
        <v>92</v>
      </c>
      <c r="J94" s="82">
        <v>44</v>
      </c>
      <c r="K94" s="82">
        <v>0</v>
      </c>
      <c r="L94" s="82">
        <v>0</v>
      </c>
      <c r="M94" s="82">
        <v>0</v>
      </c>
      <c r="N94" s="82">
        <v>44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440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440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44</v>
      </c>
      <c r="DG94" s="81">
        <f t="shared" si="60"/>
        <v>-44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0.30548725000000004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0.17082900000000004</v>
      </c>
      <c r="AY99" s="87">
        <f t="shared" si="65"/>
        <v>-0.47631624999999994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5.0317750000000001E-2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-5.0317750000000001E-2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0.30548724999999999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0.17082900000000001</v>
      </c>
      <c r="CI99" s="89">
        <f t="shared" si="70"/>
        <v>0.47631625000000005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5.0317750000000008E-2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5.0317750000000008E-2</v>
      </c>
      <c r="DE99" s="86"/>
      <c r="DF99" s="81">
        <f t="shared" si="59"/>
        <v>0.35580500000000004</v>
      </c>
      <c r="DG99" s="81">
        <f t="shared" si="60"/>
        <v>-0.47631624999999994</v>
      </c>
      <c r="DH99" s="81">
        <f t="shared" si="61"/>
        <v>0</v>
      </c>
      <c r="DI99" s="81">
        <f t="shared" si="62"/>
        <v>0</v>
      </c>
      <c r="DJ99" s="81">
        <f t="shared" si="63"/>
        <v>0.12051125000000004</v>
      </c>
      <c r="DK99" s="84">
        <f>SUM(DF99:DJ99)</f>
        <v>1.3877787807814457E-16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5" t="s">
        <v>325</v>
      </c>
      <c r="J1" s="236"/>
      <c r="K1" s="236"/>
      <c r="L1" s="236"/>
      <c r="M1" s="237"/>
      <c r="N1" s="236" t="s">
        <v>477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373.8</v>
      </c>
      <c r="H3" s="174">
        <f t="shared" ref="H3:H66" ca="1" si="2">INDIRECT("ISGS_Delhi_pp!" &amp; $V$3 &amp; X3)</f>
        <v>359.59559999999999</v>
      </c>
      <c r="I3" s="178">
        <f ca="1">INDIRECT("BRPL_EOD!" &amp; $V$3 &amp; X3)</f>
        <v>269.85000000000002</v>
      </c>
      <c r="J3" s="176">
        <f ca="1">INDIRECT("BYPL_EOD!" &amp; $V$3 &amp; X3)</f>
        <v>84.81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359.59000000000003</v>
      </c>
      <c r="N3" s="175">
        <f ca="1">INDIRECT("BRPL_ISGS_exbus!" &amp; $V$3 &amp; X3)</f>
        <v>269.85420245279346</v>
      </c>
      <c r="O3" s="176">
        <f ca="1">INDIRECT("BYPL_ISGS_exbus!" &amp; $V$3 &amp; X3)</f>
        <v>84.811320770877941</v>
      </c>
      <c r="P3" s="176">
        <f ca="1">INDIRECT("TPDDL_ISGS_exbus!" &amp; $V$3 &amp; X3)</f>
        <v>4.9300767763285958</v>
      </c>
      <c r="Q3" s="176">
        <f ca="1">INDIRECT("NDMC_ISGS_exbus!" &amp; $V$3 &amp; X3)</f>
        <v>0</v>
      </c>
      <c r="R3" s="177">
        <f ca="1">SUM(N3:Q3)</f>
        <v>359.59559999999999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373.8</v>
      </c>
      <c r="H4" s="182">
        <f t="shared" ca="1" si="2"/>
        <v>359.59559999999999</v>
      </c>
      <c r="I4" s="183">
        <f t="shared" ref="I4:I67" ca="1" si="5">INDIRECT("BRPL_EOD!" &amp; $V$3 &amp; X4)</f>
        <v>269.85000000000002</v>
      </c>
      <c r="J4" s="180">
        <f t="shared" ref="J4:J67" ca="1" si="6">INDIRECT("BYPL_EOD!" &amp; $V$3 &amp; X4)</f>
        <v>84.81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359.59000000000003</v>
      </c>
      <c r="N4" s="179">
        <f t="shared" ref="N4:N67" ca="1" si="10">INDIRECT("BRPL_ISGS_exbus!" &amp; $V$3 &amp; X4)</f>
        <v>269.85420245279346</v>
      </c>
      <c r="O4" s="180">
        <f t="shared" ref="O4:O67" ca="1" si="11">INDIRECT("BYPL_ISGS_exbus!" &amp; $V$3 &amp; X4)</f>
        <v>84.811320770877941</v>
      </c>
      <c r="P4" s="180">
        <f t="shared" ref="P4:P67" ca="1" si="12">INDIRECT("TPDDL_ISGS_exbus!" &amp; $V$3 &amp; X4)</f>
        <v>4.9300767763285958</v>
      </c>
      <c r="Q4" s="180">
        <f t="shared" ref="Q4:Q67" ca="1" si="13">INDIRECT("NDMC_ISGS_exbus!" &amp; $V$3 &amp; X4)</f>
        <v>0</v>
      </c>
      <c r="R4" s="181">
        <f t="shared" ref="R4:R67" ca="1" si="14">SUM(N4:Q4)</f>
        <v>359.59559999999999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373.8</v>
      </c>
      <c r="H5" s="182">
        <f t="shared" ca="1" si="2"/>
        <v>359.59559999999999</v>
      </c>
      <c r="I5" s="183">
        <f t="shared" ca="1" si="5"/>
        <v>269.85000000000002</v>
      </c>
      <c r="J5" s="180">
        <f t="shared" ca="1" si="6"/>
        <v>84.81</v>
      </c>
      <c r="K5" s="180">
        <f t="shared" ca="1" si="7"/>
        <v>4.93</v>
      </c>
      <c r="L5" s="180">
        <f t="shared" ca="1" si="8"/>
        <v>0</v>
      </c>
      <c r="M5" s="181">
        <f t="shared" ca="1" si="9"/>
        <v>359.59000000000003</v>
      </c>
      <c r="N5" s="179">
        <f t="shared" ca="1" si="10"/>
        <v>269.85420245279346</v>
      </c>
      <c r="O5" s="180">
        <f t="shared" ca="1" si="11"/>
        <v>84.811320770877941</v>
      </c>
      <c r="P5" s="180">
        <f t="shared" ca="1" si="12"/>
        <v>4.9300767763285958</v>
      </c>
      <c r="Q5" s="180">
        <f t="shared" ca="1" si="13"/>
        <v>0</v>
      </c>
      <c r="R5" s="181">
        <f t="shared" ca="1" si="14"/>
        <v>359.59559999999999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373.8</v>
      </c>
      <c r="H6" s="182">
        <f t="shared" ca="1" si="2"/>
        <v>359.59559999999999</v>
      </c>
      <c r="I6" s="183">
        <f t="shared" ca="1" si="5"/>
        <v>269.85000000000002</v>
      </c>
      <c r="J6" s="180">
        <f t="shared" ca="1" si="6"/>
        <v>84.81</v>
      </c>
      <c r="K6" s="180">
        <f t="shared" ca="1" si="7"/>
        <v>4.93</v>
      </c>
      <c r="L6" s="180">
        <f t="shared" ca="1" si="8"/>
        <v>0</v>
      </c>
      <c r="M6" s="181">
        <f t="shared" ca="1" si="9"/>
        <v>359.59000000000003</v>
      </c>
      <c r="N6" s="179">
        <f t="shared" ca="1" si="10"/>
        <v>269.85420245279346</v>
      </c>
      <c r="O6" s="180">
        <f t="shared" ca="1" si="11"/>
        <v>84.811320770877941</v>
      </c>
      <c r="P6" s="180">
        <f t="shared" ca="1" si="12"/>
        <v>4.9300767763285958</v>
      </c>
      <c r="Q6" s="180">
        <f t="shared" ca="1" si="13"/>
        <v>0</v>
      </c>
      <c r="R6" s="181">
        <f t="shared" ca="1" si="14"/>
        <v>359.59559999999999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373.8</v>
      </c>
      <c r="H7" s="182">
        <f t="shared" ca="1" si="2"/>
        <v>359.59559999999999</v>
      </c>
      <c r="I7" s="183">
        <f t="shared" ca="1" si="5"/>
        <v>269.85000000000002</v>
      </c>
      <c r="J7" s="180">
        <f t="shared" ca="1" si="6"/>
        <v>84.81</v>
      </c>
      <c r="K7" s="180">
        <f t="shared" ca="1" si="7"/>
        <v>4.93</v>
      </c>
      <c r="L7" s="180">
        <f t="shared" ca="1" si="8"/>
        <v>0</v>
      </c>
      <c r="M7" s="181">
        <f t="shared" ca="1" si="9"/>
        <v>359.59000000000003</v>
      </c>
      <c r="N7" s="179">
        <f t="shared" ca="1" si="10"/>
        <v>269.85420245279346</v>
      </c>
      <c r="O7" s="180">
        <f t="shared" ca="1" si="11"/>
        <v>84.811320770877941</v>
      </c>
      <c r="P7" s="180">
        <f t="shared" ca="1" si="12"/>
        <v>4.9300767763285958</v>
      </c>
      <c r="Q7" s="180">
        <f t="shared" ca="1" si="13"/>
        <v>0</v>
      </c>
      <c r="R7" s="181">
        <f t="shared" ca="1" si="14"/>
        <v>359.59559999999999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373.8</v>
      </c>
      <c r="H8" s="182">
        <f t="shared" ca="1" si="2"/>
        <v>359.59559999999999</v>
      </c>
      <c r="I8" s="183">
        <f t="shared" ca="1" si="5"/>
        <v>269.85000000000002</v>
      </c>
      <c r="J8" s="180">
        <f t="shared" ca="1" si="6"/>
        <v>84.81</v>
      </c>
      <c r="K8" s="180">
        <f t="shared" ca="1" si="7"/>
        <v>4.93</v>
      </c>
      <c r="L8" s="180">
        <f t="shared" ca="1" si="8"/>
        <v>0</v>
      </c>
      <c r="M8" s="181">
        <f t="shared" ca="1" si="9"/>
        <v>359.59000000000003</v>
      </c>
      <c r="N8" s="179">
        <f t="shared" ca="1" si="10"/>
        <v>269.85420245279346</v>
      </c>
      <c r="O8" s="180">
        <f t="shared" ca="1" si="11"/>
        <v>84.811320770877941</v>
      </c>
      <c r="P8" s="180">
        <f t="shared" ca="1" si="12"/>
        <v>4.9300767763285958</v>
      </c>
      <c r="Q8" s="180">
        <f t="shared" ca="1" si="13"/>
        <v>0</v>
      </c>
      <c r="R8" s="181">
        <f t="shared" ca="1" si="14"/>
        <v>359.59559999999999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373.8</v>
      </c>
      <c r="H9" s="182">
        <f t="shared" ca="1" si="2"/>
        <v>359.59559999999999</v>
      </c>
      <c r="I9" s="183">
        <f t="shared" ca="1" si="5"/>
        <v>269.85000000000002</v>
      </c>
      <c r="J9" s="180">
        <f t="shared" ca="1" si="6"/>
        <v>84.81</v>
      </c>
      <c r="K9" s="180">
        <f t="shared" ca="1" si="7"/>
        <v>4.93</v>
      </c>
      <c r="L9" s="180">
        <f t="shared" ca="1" si="8"/>
        <v>0</v>
      </c>
      <c r="M9" s="181">
        <f t="shared" ca="1" si="9"/>
        <v>359.59000000000003</v>
      </c>
      <c r="N9" s="179">
        <f t="shared" ca="1" si="10"/>
        <v>269.85420245279346</v>
      </c>
      <c r="O9" s="180">
        <f t="shared" ca="1" si="11"/>
        <v>84.811320770877941</v>
      </c>
      <c r="P9" s="180">
        <f t="shared" ca="1" si="12"/>
        <v>4.9300767763285958</v>
      </c>
      <c r="Q9" s="180">
        <f t="shared" ca="1" si="13"/>
        <v>0</v>
      </c>
      <c r="R9" s="181">
        <f t="shared" ca="1" si="14"/>
        <v>359.59559999999999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373.8</v>
      </c>
      <c r="H10" s="182">
        <f t="shared" ca="1" si="2"/>
        <v>359.59559999999999</v>
      </c>
      <c r="I10" s="183">
        <f t="shared" ca="1" si="5"/>
        <v>269.85000000000002</v>
      </c>
      <c r="J10" s="180">
        <f t="shared" ca="1" si="6"/>
        <v>84.81</v>
      </c>
      <c r="K10" s="180">
        <f t="shared" ca="1" si="7"/>
        <v>4.93</v>
      </c>
      <c r="L10" s="180">
        <f t="shared" ca="1" si="8"/>
        <v>0</v>
      </c>
      <c r="M10" s="181">
        <f t="shared" ca="1" si="9"/>
        <v>359.59000000000003</v>
      </c>
      <c r="N10" s="179">
        <f t="shared" ca="1" si="10"/>
        <v>269.85420245279346</v>
      </c>
      <c r="O10" s="180">
        <f t="shared" ca="1" si="11"/>
        <v>84.811320770877941</v>
      </c>
      <c r="P10" s="180">
        <f t="shared" ca="1" si="12"/>
        <v>4.9300767763285958</v>
      </c>
      <c r="Q10" s="180">
        <f t="shared" ca="1" si="13"/>
        <v>0</v>
      </c>
      <c r="R10" s="181">
        <f t="shared" ca="1" si="14"/>
        <v>359.59559999999999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373.8</v>
      </c>
      <c r="H11" s="182">
        <f t="shared" ca="1" si="2"/>
        <v>359.59559999999999</v>
      </c>
      <c r="I11" s="183">
        <f t="shared" ca="1" si="5"/>
        <v>269.85000000000002</v>
      </c>
      <c r="J11" s="180">
        <f t="shared" ca="1" si="6"/>
        <v>84.81</v>
      </c>
      <c r="K11" s="180">
        <f t="shared" ca="1" si="7"/>
        <v>4.93</v>
      </c>
      <c r="L11" s="180">
        <f t="shared" ca="1" si="8"/>
        <v>0</v>
      </c>
      <c r="M11" s="181">
        <f t="shared" ca="1" si="9"/>
        <v>359.59000000000003</v>
      </c>
      <c r="N11" s="179">
        <f t="shared" ca="1" si="10"/>
        <v>269.85420245279346</v>
      </c>
      <c r="O11" s="180">
        <f t="shared" ca="1" si="11"/>
        <v>84.811320770877941</v>
      </c>
      <c r="P11" s="180">
        <f t="shared" ca="1" si="12"/>
        <v>4.9300767763285958</v>
      </c>
      <c r="Q11" s="180">
        <f t="shared" ca="1" si="13"/>
        <v>0</v>
      </c>
      <c r="R11" s="181">
        <f t="shared" ca="1" si="14"/>
        <v>359.59559999999999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373.8</v>
      </c>
      <c r="H12" s="182">
        <f t="shared" ca="1" si="2"/>
        <v>359.59559999999999</v>
      </c>
      <c r="I12" s="183">
        <f t="shared" ca="1" si="5"/>
        <v>269.85000000000002</v>
      </c>
      <c r="J12" s="180">
        <f t="shared" ca="1" si="6"/>
        <v>84.81</v>
      </c>
      <c r="K12" s="180">
        <f t="shared" ca="1" si="7"/>
        <v>4.93</v>
      </c>
      <c r="L12" s="180">
        <f t="shared" ca="1" si="8"/>
        <v>0</v>
      </c>
      <c r="M12" s="181">
        <f t="shared" ca="1" si="9"/>
        <v>359.59000000000003</v>
      </c>
      <c r="N12" s="179">
        <f t="shared" ca="1" si="10"/>
        <v>269.85420245279346</v>
      </c>
      <c r="O12" s="180">
        <f t="shared" ca="1" si="11"/>
        <v>84.811320770877941</v>
      </c>
      <c r="P12" s="180">
        <f t="shared" ca="1" si="12"/>
        <v>4.9300767763285958</v>
      </c>
      <c r="Q12" s="180">
        <f t="shared" ca="1" si="13"/>
        <v>0</v>
      </c>
      <c r="R12" s="181">
        <f t="shared" ca="1" si="14"/>
        <v>359.59559999999999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373.8</v>
      </c>
      <c r="H13" s="182">
        <f t="shared" ca="1" si="2"/>
        <v>359.59559999999999</v>
      </c>
      <c r="I13" s="183">
        <f t="shared" ca="1" si="5"/>
        <v>269.85000000000002</v>
      </c>
      <c r="J13" s="180">
        <f t="shared" ca="1" si="6"/>
        <v>84.81</v>
      </c>
      <c r="K13" s="180">
        <f t="shared" ca="1" si="7"/>
        <v>4.93</v>
      </c>
      <c r="L13" s="180">
        <f t="shared" ca="1" si="8"/>
        <v>0</v>
      </c>
      <c r="M13" s="181">
        <f t="shared" ca="1" si="9"/>
        <v>359.59000000000003</v>
      </c>
      <c r="N13" s="179">
        <f t="shared" ca="1" si="10"/>
        <v>269.85420245279346</v>
      </c>
      <c r="O13" s="180">
        <f t="shared" ca="1" si="11"/>
        <v>84.811320770877941</v>
      </c>
      <c r="P13" s="180">
        <f t="shared" ca="1" si="12"/>
        <v>4.9300767763285958</v>
      </c>
      <c r="Q13" s="180">
        <f t="shared" ca="1" si="13"/>
        <v>0</v>
      </c>
      <c r="R13" s="181">
        <f t="shared" ca="1" si="14"/>
        <v>359.59559999999999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373.8</v>
      </c>
      <c r="H14" s="182">
        <f t="shared" ca="1" si="2"/>
        <v>359.59559999999999</v>
      </c>
      <c r="I14" s="183">
        <f t="shared" ca="1" si="5"/>
        <v>269.85000000000002</v>
      </c>
      <c r="J14" s="180">
        <f t="shared" ca="1" si="6"/>
        <v>84.81</v>
      </c>
      <c r="K14" s="180">
        <f t="shared" ca="1" si="7"/>
        <v>4.93</v>
      </c>
      <c r="L14" s="180">
        <f t="shared" ca="1" si="8"/>
        <v>0</v>
      </c>
      <c r="M14" s="181">
        <f t="shared" ca="1" si="9"/>
        <v>359.59000000000003</v>
      </c>
      <c r="N14" s="179">
        <f t="shared" ca="1" si="10"/>
        <v>269.85420245279346</v>
      </c>
      <c r="O14" s="180">
        <f t="shared" ca="1" si="11"/>
        <v>84.811320770877941</v>
      </c>
      <c r="P14" s="180">
        <f t="shared" ca="1" si="12"/>
        <v>4.9300767763285958</v>
      </c>
      <c r="Q14" s="180">
        <f t="shared" ca="1" si="13"/>
        <v>0</v>
      </c>
      <c r="R14" s="181">
        <f t="shared" ca="1" si="14"/>
        <v>359.59559999999999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373.8</v>
      </c>
      <c r="H15" s="182">
        <f t="shared" ca="1" si="2"/>
        <v>359.59559999999999</v>
      </c>
      <c r="I15" s="183">
        <f t="shared" ca="1" si="5"/>
        <v>269.85000000000002</v>
      </c>
      <c r="J15" s="180">
        <f t="shared" ca="1" si="6"/>
        <v>84.81</v>
      </c>
      <c r="K15" s="180">
        <f t="shared" ca="1" si="7"/>
        <v>4.93</v>
      </c>
      <c r="L15" s="180">
        <f t="shared" ca="1" si="8"/>
        <v>0</v>
      </c>
      <c r="M15" s="181">
        <f t="shared" ca="1" si="9"/>
        <v>359.59000000000003</v>
      </c>
      <c r="N15" s="179">
        <f t="shared" ca="1" si="10"/>
        <v>269.85420245279346</v>
      </c>
      <c r="O15" s="180">
        <f t="shared" ca="1" si="11"/>
        <v>84.811320770877941</v>
      </c>
      <c r="P15" s="180">
        <f t="shared" ca="1" si="12"/>
        <v>4.9300767763285958</v>
      </c>
      <c r="Q15" s="180">
        <f t="shared" ca="1" si="13"/>
        <v>0</v>
      </c>
      <c r="R15" s="181">
        <f t="shared" ca="1" si="14"/>
        <v>359.59559999999999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373.8</v>
      </c>
      <c r="H16" s="182">
        <f t="shared" ca="1" si="2"/>
        <v>359.59559999999999</v>
      </c>
      <c r="I16" s="183">
        <f t="shared" ca="1" si="5"/>
        <v>269.85000000000002</v>
      </c>
      <c r="J16" s="180">
        <f t="shared" ca="1" si="6"/>
        <v>84.81</v>
      </c>
      <c r="K16" s="180">
        <f t="shared" ca="1" si="7"/>
        <v>4.93</v>
      </c>
      <c r="L16" s="180">
        <f t="shared" ca="1" si="8"/>
        <v>0</v>
      </c>
      <c r="M16" s="181">
        <f t="shared" ca="1" si="9"/>
        <v>359.59000000000003</v>
      </c>
      <c r="N16" s="179">
        <f t="shared" ca="1" si="10"/>
        <v>269.85420245279346</v>
      </c>
      <c r="O16" s="180">
        <f t="shared" ca="1" si="11"/>
        <v>84.811320770877941</v>
      </c>
      <c r="P16" s="180">
        <f t="shared" ca="1" si="12"/>
        <v>4.9300767763285958</v>
      </c>
      <c r="Q16" s="180">
        <f t="shared" ca="1" si="13"/>
        <v>0</v>
      </c>
      <c r="R16" s="181">
        <f t="shared" ca="1" si="14"/>
        <v>359.59559999999999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373.8</v>
      </c>
      <c r="H17" s="182">
        <f t="shared" ca="1" si="2"/>
        <v>359.59559999999999</v>
      </c>
      <c r="I17" s="183">
        <f t="shared" ca="1" si="5"/>
        <v>269.85000000000002</v>
      </c>
      <c r="J17" s="180">
        <f t="shared" ca="1" si="6"/>
        <v>84.81</v>
      </c>
      <c r="K17" s="180">
        <f t="shared" ca="1" si="7"/>
        <v>4.93</v>
      </c>
      <c r="L17" s="180">
        <f t="shared" ca="1" si="8"/>
        <v>0</v>
      </c>
      <c r="M17" s="181">
        <f t="shared" ca="1" si="9"/>
        <v>359.59000000000003</v>
      </c>
      <c r="N17" s="179">
        <f t="shared" ca="1" si="10"/>
        <v>269.85420245279346</v>
      </c>
      <c r="O17" s="180">
        <f t="shared" ca="1" si="11"/>
        <v>84.811320770877941</v>
      </c>
      <c r="P17" s="180">
        <f t="shared" ca="1" si="12"/>
        <v>4.9300767763285958</v>
      </c>
      <c r="Q17" s="180">
        <f t="shared" ca="1" si="13"/>
        <v>0</v>
      </c>
      <c r="R17" s="181">
        <f t="shared" ca="1" si="14"/>
        <v>359.59559999999999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373.8</v>
      </c>
      <c r="H18" s="182">
        <f t="shared" ca="1" si="2"/>
        <v>359.59559999999999</v>
      </c>
      <c r="I18" s="183">
        <f t="shared" ca="1" si="5"/>
        <v>269.85000000000002</v>
      </c>
      <c r="J18" s="180">
        <f t="shared" ca="1" si="6"/>
        <v>84.81</v>
      </c>
      <c r="K18" s="180">
        <f t="shared" ca="1" si="7"/>
        <v>4.93</v>
      </c>
      <c r="L18" s="180">
        <f t="shared" ca="1" si="8"/>
        <v>0</v>
      </c>
      <c r="M18" s="181">
        <f t="shared" ca="1" si="9"/>
        <v>359.59000000000003</v>
      </c>
      <c r="N18" s="179">
        <f t="shared" ca="1" si="10"/>
        <v>269.85420245279346</v>
      </c>
      <c r="O18" s="180">
        <f t="shared" ca="1" si="11"/>
        <v>84.811320770877941</v>
      </c>
      <c r="P18" s="180">
        <f t="shared" ca="1" si="12"/>
        <v>4.9300767763285958</v>
      </c>
      <c r="Q18" s="180">
        <f t="shared" ca="1" si="13"/>
        <v>0</v>
      </c>
      <c r="R18" s="181">
        <f t="shared" ca="1" si="14"/>
        <v>359.59559999999999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373.8</v>
      </c>
      <c r="H19" s="182">
        <f t="shared" ca="1" si="2"/>
        <v>359.59559999999999</v>
      </c>
      <c r="I19" s="183">
        <f t="shared" ca="1" si="5"/>
        <v>269.85000000000002</v>
      </c>
      <c r="J19" s="180">
        <f t="shared" ca="1" si="6"/>
        <v>84.81</v>
      </c>
      <c r="K19" s="180">
        <f t="shared" ca="1" si="7"/>
        <v>4.93</v>
      </c>
      <c r="L19" s="180">
        <f t="shared" ca="1" si="8"/>
        <v>0</v>
      </c>
      <c r="M19" s="181">
        <f t="shared" ca="1" si="9"/>
        <v>359.59000000000003</v>
      </c>
      <c r="N19" s="179">
        <f t="shared" ca="1" si="10"/>
        <v>269.85420245279346</v>
      </c>
      <c r="O19" s="180">
        <f t="shared" ca="1" si="11"/>
        <v>84.811320770877941</v>
      </c>
      <c r="P19" s="180">
        <f t="shared" ca="1" si="12"/>
        <v>4.9300767763285958</v>
      </c>
      <c r="Q19" s="180">
        <f t="shared" ca="1" si="13"/>
        <v>0</v>
      </c>
      <c r="R19" s="181">
        <f t="shared" ca="1" si="14"/>
        <v>359.59559999999999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373.8</v>
      </c>
      <c r="H20" s="182">
        <f t="shared" ca="1" si="2"/>
        <v>359.59559999999999</v>
      </c>
      <c r="I20" s="183">
        <f t="shared" ca="1" si="5"/>
        <v>269.85000000000002</v>
      </c>
      <c r="J20" s="180">
        <f t="shared" ca="1" si="6"/>
        <v>84.81</v>
      </c>
      <c r="K20" s="180">
        <f t="shared" ca="1" si="7"/>
        <v>4.93</v>
      </c>
      <c r="L20" s="180">
        <f t="shared" ca="1" si="8"/>
        <v>0</v>
      </c>
      <c r="M20" s="181">
        <f t="shared" ca="1" si="9"/>
        <v>359.59000000000003</v>
      </c>
      <c r="N20" s="179">
        <f t="shared" ca="1" si="10"/>
        <v>269.85420245279346</v>
      </c>
      <c r="O20" s="180">
        <f t="shared" ca="1" si="11"/>
        <v>84.811320770877941</v>
      </c>
      <c r="P20" s="180">
        <f t="shared" ca="1" si="12"/>
        <v>4.9300767763285958</v>
      </c>
      <c r="Q20" s="180">
        <f t="shared" ca="1" si="13"/>
        <v>0</v>
      </c>
      <c r="R20" s="181">
        <f t="shared" ca="1" si="14"/>
        <v>359.59559999999999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373.8</v>
      </c>
      <c r="H21" s="182">
        <f t="shared" ca="1" si="2"/>
        <v>359.59559999999999</v>
      </c>
      <c r="I21" s="183">
        <f t="shared" ca="1" si="5"/>
        <v>269.85000000000002</v>
      </c>
      <c r="J21" s="180">
        <f t="shared" ca="1" si="6"/>
        <v>84.81</v>
      </c>
      <c r="K21" s="180">
        <f t="shared" ca="1" si="7"/>
        <v>4.93</v>
      </c>
      <c r="L21" s="180">
        <f t="shared" ca="1" si="8"/>
        <v>0</v>
      </c>
      <c r="M21" s="181">
        <f t="shared" ca="1" si="9"/>
        <v>359.59000000000003</v>
      </c>
      <c r="N21" s="179">
        <f t="shared" ca="1" si="10"/>
        <v>269.85420245279346</v>
      </c>
      <c r="O21" s="180">
        <f t="shared" ca="1" si="11"/>
        <v>84.811320770877941</v>
      </c>
      <c r="P21" s="180">
        <f t="shared" ca="1" si="12"/>
        <v>4.9300767763285958</v>
      </c>
      <c r="Q21" s="180">
        <f t="shared" ca="1" si="13"/>
        <v>0</v>
      </c>
      <c r="R21" s="181">
        <f t="shared" ca="1" si="14"/>
        <v>359.59559999999999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373.8</v>
      </c>
      <c r="H22" s="182">
        <f t="shared" ca="1" si="2"/>
        <v>359.59559999999999</v>
      </c>
      <c r="I22" s="183">
        <f t="shared" ca="1" si="5"/>
        <v>269.85000000000002</v>
      </c>
      <c r="J22" s="180">
        <f t="shared" ca="1" si="6"/>
        <v>84.81</v>
      </c>
      <c r="K22" s="180">
        <f t="shared" ca="1" si="7"/>
        <v>4.93</v>
      </c>
      <c r="L22" s="180">
        <f t="shared" ca="1" si="8"/>
        <v>0</v>
      </c>
      <c r="M22" s="181">
        <f t="shared" ca="1" si="9"/>
        <v>359.59000000000003</v>
      </c>
      <c r="N22" s="179">
        <f t="shared" ca="1" si="10"/>
        <v>269.85420245279346</v>
      </c>
      <c r="O22" s="180">
        <f t="shared" ca="1" si="11"/>
        <v>84.811320770877941</v>
      </c>
      <c r="P22" s="180">
        <f t="shared" ca="1" si="12"/>
        <v>4.9300767763285958</v>
      </c>
      <c r="Q22" s="180">
        <f t="shared" ca="1" si="13"/>
        <v>0</v>
      </c>
      <c r="R22" s="181">
        <f t="shared" ca="1" si="14"/>
        <v>359.59559999999999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373.8</v>
      </c>
      <c r="H23" s="182">
        <f t="shared" ca="1" si="2"/>
        <v>359.59559999999999</v>
      </c>
      <c r="I23" s="183">
        <f t="shared" ca="1" si="5"/>
        <v>269.85000000000002</v>
      </c>
      <c r="J23" s="180">
        <f t="shared" ca="1" si="6"/>
        <v>84.81</v>
      </c>
      <c r="K23" s="180">
        <f t="shared" ca="1" si="7"/>
        <v>4.93</v>
      </c>
      <c r="L23" s="180">
        <f t="shared" ca="1" si="8"/>
        <v>0</v>
      </c>
      <c r="M23" s="181">
        <f t="shared" ca="1" si="9"/>
        <v>359.59000000000003</v>
      </c>
      <c r="N23" s="179">
        <f t="shared" ca="1" si="10"/>
        <v>269.85420245279346</v>
      </c>
      <c r="O23" s="180">
        <f t="shared" ca="1" si="11"/>
        <v>84.811320770877941</v>
      </c>
      <c r="P23" s="180">
        <f t="shared" ca="1" si="12"/>
        <v>4.9300767763285958</v>
      </c>
      <c r="Q23" s="180">
        <f t="shared" ca="1" si="13"/>
        <v>0</v>
      </c>
      <c r="R23" s="181">
        <f t="shared" ca="1" si="14"/>
        <v>359.59559999999999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373.8</v>
      </c>
      <c r="H24" s="182">
        <f t="shared" ca="1" si="2"/>
        <v>359.59559999999999</v>
      </c>
      <c r="I24" s="183">
        <f t="shared" ca="1" si="5"/>
        <v>269.85000000000002</v>
      </c>
      <c r="J24" s="180">
        <f t="shared" ca="1" si="6"/>
        <v>84.81</v>
      </c>
      <c r="K24" s="180">
        <f t="shared" ca="1" si="7"/>
        <v>4.93</v>
      </c>
      <c r="L24" s="180">
        <f t="shared" ca="1" si="8"/>
        <v>0</v>
      </c>
      <c r="M24" s="181">
        <f t="shared" ca="1" si="9"/>
        <v>359.59000000000003</v>
      </c>
      <c r="N24" s="179">
        <f t="shared" ca="1" si="10"/>
        <v>269.85420245279346</v>
      </c>
      <c r="O24" s="180">
        <f t="shared" ca="1" si="11"/>
        <v>84.811320770877941</v>
      </c>
      <c r="P24" s="180">
        <f t="shared" ca="1" si="12"/>
        <v>4.9300767763285958</v>
      </c>
      <c r="Q24" s="180">
        <f t="shared" ca="1" si="13"/>
        <v>0</v>
      </c>
      <c r="R24" s="181">
        <f t="shared" ca="1" si="14"/>
        <v>359.59559999999999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373.8</v>
      </c>
      <c r="H25" s="182">
        <f t="shared" ca="1" si="2"/>
        <v>359.59559999999999</v>
      </c>
      <c r="I25" s="183">
        <f t="shared" ca="1" si="5"/>
        <v>269.85000000000002</v>
      </c>
      <c r="J25" s="180">
        <f t="shared" ca="1" si="6"/>
        <v>84.81</v>
      </c>
      <c r="K25" s="180">
        <f t="shared" ca="1" si="7"/>
        <v>4.93</v>
      </c>
      <c r="L25" s="180">
        <f t="shared" ca="1" si="8"/>
        <v>0</v>
      </c>
      <c r="M25" s="181">
        <f t="shared" ca="1" si="9"/>
        <v>359.59000000000003</v>
      </c>
      <c r="N25" s="179">
        <f t="shared" ca="1" si="10"/>
        <v>269.85420245279346</v>
      </c>
      <c r="O25" s="180">
        <f t="shared" ca="1" si="11"/>
        <v>84.811320770877941</v>
      </c>
      <c r="P25" s="180">
        <f t="shared" ca="1" si="12"/>
        <v>4.9300767763285958</v>
      </c>
      <c r="Q25" s="180">
        <f t="shared" ca="1" si="13"/>
        <v>0</v>
      </c>
      <c r="R25" s="181">
        <f t="shared" ca="1" si="14"/>
        <v>359.59559999999999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443.12</v>
      </c>
      <c r="H26" s="182">
        <f t="shared" ca="1" si="2"/>
        <v>426.28143999999998</v>
      </c>
      <c r="I26" s="183">
        <f t="shared" ca="1" si="5"/>
        <v>336.7</v>
      </c>
      <c r="J26" s="180">
        <f t="shared" ca="1" si="6"/>
        <v>84.66</v>
      </c>
      <c r="K26" s="180">
        <f t="shared" ca="1" si="7"/>
        <v>4.93</v>
      </c>
      <c r="L26" s="180">
        <f t="shared" ca="1" si="8"/>
        <v>0</v>
      </c>
      <c r="M26" s="181">
        <f t="shared" ca="1" si="9"/>
        <v>426.29</v>
      </c>
      <c r="N26" s="179">
        <f t="shared" ca="1" si="10"/>
        <v>336.69323898754362</v>
      </c>
      <c r="O26" s="180">
        <f t="shared" ca="1" si="11"/>
        <v>84.658300007975782</v>
      </c>
      <c r="P26" s="180">
        <f t="shared" ca="1" si="12"/>
        <v>4.9299010044805174</v>
      </c>
      <c r="Q26" s="180">
        <f t="shared" ca="1" si="13"/>
        <v>0</v>
      </c>
      <c r="R26" s="181">
        <f t="shared" ca="1" si="14"/>
        <v>426.28143999999992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556.82939699999997</v>
      </c>
      <c r="H27" s="182">
        <f t="shared" ca="1" si="2"/>
        <v>535.66988000000003</v>
      </c>
      <c r="I27" s="183">
        <f t="shared" ca="1" si="5"/>
        <v>382.41</v>
      </c>
      <c r="J27" s="180">
        <f t="shared" ca="1" si="6"/>
        <v>148.6</v>
      </c>
      <c r="K27" s="180">
        <f t="shared" ca="1" si="7"/>
        <v>4.66</v>
      </c>
      <c r="L27" s="180">
        <f t="shared" ca="1" si="8"/>
        <v>0</v>
      </c>
      <c r="M27" s="181">
        <f t="shared" ca="1" si="9"/>
        <v>535.66999999999996</v>
      </c>
      <c r="N27" s="179">
        <f t="shared" ca="1" si="10"/>
        <v>382.40991433307829</v>
      </c>
      <c r="O27" s="180">
        <f t="shared" ca="1" si="11"/>
        <v>148.59996671084812</v>
      </c>
      <c r="P27" s="180">
        <f t="shared" ca="1" si="12"/>
        <v>4.6599989560737027</v>
      </c>
      <c r="Q27" s="180">
        <f t="shared" ca="1" si="13"/>
        <v>0</v>
      </c>
      <c r="R27" s="181">
        <f t="shared" ca="1" si="14"/>
        <v>535.66988000000003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664.30213000000003</v>
      </c>
      <c r="H28" s="182">
        <f t="shared" ca="1" si="2"/>
        <v>639.05864899999995</v>
      </c>
      <c r="I28" s="183">
        <f t="shared" ca="1" si="5"/>
        <v>479.7</v>
      </c>
      <c r="J28" s="180">
        <f t="shared" ca="1" si="6"/>
        <v>154.52000000000001</v>
      </c>
      <c r="K28" s="180">
        <f t="shared" ca="1" si="7"/>
        <v>4.8499999999999996</v>
      </c>
      <c r="L28" s="180">
        <f t="shared" ca="1" si="8"/>
        <v>0</v>
      </c>
      <c r="M28" s="181">
        <f t="shared" ca="1" si="9"/>
        <v>639.07000000000005</v>
      </c>
      <c r="N28" s="179">
        <f t="shared" ca="1" si="10"/>
        <v>479.69147968970526</v>
      </c>
      <c r="O28" s="180">
        <f t="shared" ca="1" si="11"/>
        <v>154.51725545477021</v>
      </c>
      <c r="P28" s="180">
        <f t="shared" ca="1" si="12"/>
        <v>4.8499138555244325</v>
      </c>
      <c r="Q28" s="180">
        <f t="shared" ca="1" si="13"/>
        <v>0</v>
      </c>
      <c r="R28" s="181">
        <f t="shared" ca="1" si="14"/>
        <v>639.05864899999983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675.00509999999997</v>
      </c>
      <c r="H29" s="182">
        <f t="shared" ca="1" si="2"/>
        <v>649.35490600000003</v>
      </c>
      <c r="I29" s="183">
        <f t="shared" ca="1" si="5"/>
        <v>487.42</v>
      </c>
      <c r="J29" s="180">
        <f t="shared" ca="1" si="6"/>
        <v>157.01</v>
      </c>
      <c r="K29" s="180">
        <f t="shared" ca="1" si="7"/>
        <v>4.93</v>
      </c>
      <c r="L29" s="180">
        <f t="shared" ca="1" si="8"/>
        <v>0</v>
      </c>
      <c r="M29" s="181">
        <f t="shared" ca="1" si="9"/>
        <v>649.36</v>
      </c>
      <c r="N29" s="179">
        <f t="shared" ca="1" si="10"/>
        <v>487.41617636214119</v>
      </c>
      <c r="O29" s="180">
        <f t="shared" ca="1" si="11"/>
        <v>157.00876831196871</v>
      </c>
      <c r="P29" s="180">
        <f t="shared" ca="1" si="12"/>
        <v>4.9299613258901074</v>
      </c>
      <c r="Q29" s="180">
        <f t="shared" ca="1" si="13"/>
        <v>0</v>
      </c>
      <c r="R29" s="181">
        <f t="shared" ca="1" si="14"/>
        <v>649.35490599999991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675.00509999999997</v>
      </c>
      <c r="H30" s="182">
        <f t="shared" ca="1" si="2"/>
        <v>649.35490600000003</v>
      </c>
      <c r="I30" s="183">
        <f t="shared" ca="1" si="5"/>
        <v>487.42</v>
      </c>
      <c r="J30" s="180">
        <f t="shared" ca="1" si="6"/>
        <v>157.01</v>
      </c>
      <c r="K30" s="180">
        <f t="shared" ca="1" si="7"/>
        <v>4.93</v>
      </c>
      <c r="L30" s="180">
        <f t="shared" ca="1" si="8"/>
        <v>0</v>
      </c>
      <c r="M30" s="181">
        <f t="shared" ca="1" si="9"/>
        <v>649.36</v>
      </c>
      <c r="N30" s="179">
        <f t="shared" ca="1" si="10"/>
        <v>487.41617636214119</v>
      </c>
      <c r="O30" s="180">
        <f t="shared" ca="1" si="11"/>
        <v>157.00876831196871</v>
      </c>
      <c r="P30" s="180">
        <f t="shared" ca="1" si="12"/>
        <v>4.9299613258901074</v>
      </c>
      <c r="Q30" s="180">
        <f t="shared" ca="1" si="13"/>
        <v>0</v>
      </c>
      <c r="R30" s="181">
        <f t="shared" ca="1" si="14"/>
        <v>649.35490599999991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653.38077999999996</v>
      </c>
      <c r="I31" s="183">
        <f t="shared" ca="1" si="5"/>
        <v>487.43</v>
      </c>
      <c r="J31" s="180">
        <f t="shared" ca="1" si="6"/>
        <v>157.01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653.3900000000001</v>
      </c>
      <c r="N31" s="179">
        <f t="shared" ca="1" si="10"/>
        <v>487.42312186504222</v>
      </c>
      <c r="O31" s="180">
        <f t="shared" ca="1" si="11"/>
        <v>157.00778442859544</v>
      </c>
      <c r="P31" s="180">
        <f t="shared" ca="1" si="12"/>
        <v>8.9498737063622009</v>
      </c>
      <c r="Q31" s="180">
        <f t="shared" ca="1" si="13"/>
        <v>0</v>
      </c>
      <c r="R31" s="181">
        <f t="shared" ca="1" si="14"/>
        <v>653.38077999999985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653.38077999999996</v>
      </c>
      <c r="I32" s="183">
        <f t="shared" ca="1" si="5"/>
        <v>487.43</v>
      </c>
      <c r="J32" s="180">
        <f t="shared" ca="1" si="6"/>
        <v>157.01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653.3900000000001</v>
      </c>
      <c r="N32" s="179">
        <f t="shared" ca="1" si="10"/>
        <v>487.42312186504222</v>
      </c>
      <c r="O32" s="180">
        <f t="shared" ca="1" si="11"/>
        <v>157.00778442859544</v>
      </c>
      <c r="P32" s="180">
        <f t="shared" ca="1" si="12"/>
        <v>8.9498737063622009</v>
      </c>
      <c r="Q32" s="180">
        <f t="shared" ca="1" si="13"/>
        <v>0</v>
      </c>
      <c r="R32" s="181">
        <f t="shared" ca="1" si="14"/>
        <v>653.38077999999985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653.38077999999996</v>
      </c>
      <c r="I33" s="183">
        <f t="shared" ca="1" si="5"/>
        <v>487.43</v>
      </c>
      <c r="J33" s="180">
        <f t="shared" ca="1" si="6"/>
        <v>157.01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653.3900000000001</v>
      </c>
      <c r="N33" s="179">
        <f t="shared" ca="1" si="10"/>
        <v>487.42312186504222</v>
      </c>
      <c r="O33" s="180">
        <f t="shared" ca="1" si="11"/>
        <v>157.00778442859544</v>
      </c>
      <c r="P33" s="180">
        <f t="shared" ca="1" si="12"/>
        <v>8.9498737063622009</v>
      </c>
      <c r="Q33" s="180">
        <f t="shared" ca="1" si="13"/>
        <v>0</v>
      </c>
      <c r="R33" s="181">
        <f t="shared" ca="1" si="14"/>
        <v>653.38077999999985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653.38077999999996</v>
      </c>
      <c r="I34" s="183">
        <f t="shared" ca="1" si="5"/>
        <v>487.43</v>
      </c>
      <c r="J34" s="180">
        <f t="shared" ca="1" si="6"/>
        <v>157.01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653.3900000000001</v>
      </c>
      <c r="N34" s="179">
        <f t="shared" ca="1" si="10"/>
        <v>487.42312186504222</v>
      </c>
      <c r="O34" s="180">
        <f t="shared" ca="1" si="11"/>
        <v>157.00778442859544</v>
      </c>
      <c r="P34" s="180">
        <f t="shared" ca="1" si="12"/>
        <v>8.9498737063622009</v>
      </c>
      <c r="Q34" s="180">
        <f t="shared" ca="1" si="13"/>
        <v>0</v>
      </c>
      <c r="R34" s="181">
        <f t="shared" ca="1" si="14"/>
        <v>653.38077999999985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653.38077999999996</v>
      </c>
      <c r="I35" s="183">
        <f t="shared" ca="1" si="5"/>
        <v>487.43</v>
      </c>
      <c r="J35" s="180">
        <f t="shared" ca="1" si="6"/>
        <v>157.01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653.3900000000001</v>
      </c>
      <c r="N35" s="179">
        <f t="shared" ca="1" si="10"/>
        <v>487.42312186504222</v>
      </c>
      <c r="O35" s="180">
        <f t="shared" ca="1" si="11"/>
        <v>157.00778442859544</v>
      </c>
      <c r="P35" s="180">
        <f t="shared" ca="1" si="12"/>
        <v>8.9498737063622009</v>
      </c>
      <c r="Q35" s="180">
        <f t="shared" ca="1" si="13"/>
        <v>0</v>
      </c>
      <c r="R35" s="181">
        <f t="shared" ca="1" si="14"/>
        <v>653.38077999999985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653.38077999999996</v>
      </c>
      <c r="I36" s="183">
        <f t="shared" ca="1" si="5"/>
        <v>487.43</v>
      </c>
      <c r="J36" s="180">
        <f t="shared" ca="1" si="6"/>
        <v>157.01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653.3900000000001</v>
      </c>
      <c r="N36" s="179">
        <f t="shared" ca="1" si="10"/>
        <v>487.42312186504222</v>
      </c>
      <c r="O36" s="180">
        <f t="shared" ca="1" si="11"/>
        <v>157.00778442859544</v>
      </c>
      <c r="P36" s="180">
        <f t="shared" ca="1" si="12"/>
        <v>8.9498737063622009</v>
      </c>
      <c r="Q36" s="180">
        <f t="shared" ca="1" si="13"/>
        <v>0</v>
      </c>
      <c r="R36" s="181">
        <f t="shared" ca="1" si="14"/>
        <v>653.38077999999985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653.38077999999996</v>
      </c>
      <c r="I37" s="183">
        <f t="shared" ca="1" si="5"/>
        <v>487.43</v>
      </c>
      <c r="J37" s="180">
        <f t="shared" ca="1" si="6"/>
        <v>157.01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653.3900000000001</v>
      </c>
      <c r="N37" s="179">
        <f t="shared" ca="1" si="10"/>
        <v>487.42312186504222</v>
      </c>
      <c r="O37" s="180">
        <f t="shared" ca="1" si="11"/>
        <v>157.00778442859544</v>
      </c>
      <c r="P37" s="180">
        <f t="shared" ca="1" si="12"/>
        <v>8.9498737063622009</v>
      </c>
      <c r="Q37" s="180">
        <f t="shared" ca="1" si="13"/>
        <v>0</v>
      </c>
      <c r="R37" s="181">
        <f t="shared" ca="1" si="14"/>
        <v>653.38077999999985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653.38077999999996</v>
      </c>
      <c r="I38" s="183">
        <f t="shared" ca="1" si="5"/>
        <v>487.43</v>
      </c>
      <c r="J38" s="180">
        <f t="shared" ca="1" si="6"/>
        <v>157.01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653.3900000000001</v>
      </c>
      <c r="N38" s="179">
        <f t="shared" ca="1" si="10"/>
        <v>487.42312186504222</v>
      </c>
      <c r="O38" s="180">
        <f t="shared" ca="1" si="11"/>
        <v>157.00778442859544</v>
      </c>
      <c r="P38" s="180">
        <f t="shared" ca="1" si="12"/>
        <v>8.9498737063622009</v>
      </c>
      <c r="Q38" s="180">
        <f t="shared" ca="1" si="13"/>
        <v>0</v>
      </c>
      <c r="R38" s="181">
        <f t="shared" ca="1" si="14"/>
        <v>653.38077999999985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653.38077999999996</v>
      </c>
      <c r="I39" s="183">
        <f t="shared" ca="1" si="5"/>
        <v>487.43</v>
      </c>
      <c r="J39" s="180">
        <f t="shared" ca="1" si="6"/>
        <v>157.01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653.3900000000001</v>
      </c>
      <c r="N39" s="179">
        <f t="shared" ca="1" si="10"/>
        <v>487.42312186504222</v>
      </c>
      <c r="O39" s="180">
        <f t="shared" ca="1" si="11"/>
        <v>157.00778442859544</v>
      </c>
      <c r="P39" s="180">
        <f t="shared" ca="1" si="12"/>
        <v>8.9498737063622009</v>
      </c>
      <c r="Q39" s="180">
        <f t="shared" ca="1" si="13"/>
        <v>0</v>
      </c>
      <c r="R39" s="181">
        <f t="shared" ca="1" si="14"/>
        <v>653.38077999999985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653.38077999999996</v>
      </c>
      <c r="I40" s="183">
        <f t="shared" ca="1" si="5"/>
        <v>487.43</v>
      </c>
      <c r="J40" s="180">
        <f t="shared" ca="1" si="6"/>
        <v>157.01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653.3900000000001</v>
      </c>
      <c r="N40" s="179">
        <f t="shared" ca="1" si="10"/>
        <v>487.42312186504222</v>
      </c>
      <c r="O40" s="180">
        <f t="shared" ca="1" si="11"/>
        <v>157.00778442859544</v>
      </c>
      <c r="P40" s="180">
        <f t="shared" ca="1" si="12"/>
        <v>8.9498737063622009</v>
      </c>
      <c r="Q40" s="180">
        <f t="shared" ca="1" si="13"/>
        <v>0</v>
      </c>
      <c r="R40" s="181">
        <f t="shared" ca="1" si="14"/>
        <v>653.38077999999985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653.38077999999996</v>
      </c>
      <c r="I41" s="183">
        <f t="shared" ca="1" si="5"/>
        <v>487.43</v>
      </c>
      <c r="J41" s="180">
        <f t="shared" ca="1" si="6"/>
        <v>157.01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653.3900000000001</v>
      </c>
      <c r="N41" s="179">
        <f t="shared" ca="1" si="10"/>
        <v>487.42312186504222</v>
      </c>
      <c r="O41" s="180">
        <f t="shared" ca="1" si="11"/>
        <v>157.00778442859544</v>
      </c>
      <c r="P41" s="180">
        <f t="shared" ca="1" si="12"/>
        <v>8.9498737063622009</v>
      </c>
      <c r="Q41" s="180">
        <f t="shared" ca="1" si="13"/>
        <v>0</v>
      </c>
      <c r="R41" s="181">
        <f t="shared" ca="1" si="14"/>
        <v>653.38077999999985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653.38077999999996</v>
      </c>
      <c r="I42" s="183">
        <f t="shared" ca="1" si="5"/>
        <v>487.43</v>
      </c>
      <c r="J42" s="180">
        <f t="shared" ca="1" si="6"/>
        <v>157.01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653.3900000000001</v>
      </c>
      <c r="N42" s="179">
        <f t="shared" ca="1" si="10"/>
        <v>487.42312186504222</v>
      </c>
      <c r="O42" s="180">
        <f t="shared" ca="1" si="11"/>
        <v>157.00778442859544</v>
      </c>
      <c r="P42" s="180">
        <f t="shared" ca="1" si="12"/>
        <v>8.9498737063622009</v>
      </c>
      <c r="Q42" s="180">
        <f t="shared" ca="1" si="13"/>
        <v>0</v>
      </c>
      <c r="R42" s="181">
        <f t="shared" ca="1" si="14"/>
        <v>653.38077999999985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653.38077999999996</v>
      </c>
      <c r="I43" s="183">
        <f t="shared" ca="1" si="5"/>
        <v>487.43</v>
      </c>
      <c r="J43" s="180">
        <f t="shared" ca="1" si="6"/>
        <v>157.01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653.3900000000001</v>
      </c>
      <c r="N43" s="179">
        <f t="shared" ca="1" si="10"/>
        <v>487.42312186504222</v>
      </c>
      <c r="O43" s="180">
        <f t="shared" ca="1" si="11"/>
        <v>157.00778442859544</v>
      </c>
      <c r="P43" s="180">
        <f t="shared" ca="1" si="12"/>
        <v>8.9498737063622009</v>
      </c>
      <c r="Q43" s="180">
        <f t="shared" ca="1" si="13"/>
        <v>0</v>
      </c>
      <c r="R43" s="181">
        <f t="shared" ca="1" si="14"/>
        <v>653.38077999999985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653.38077999999996</v>
      </c>
      <c r="I44" s="183">
        <f t="shared" ca="1" si="5"/>
        <v>487.43</v>
      </c>
      <c r="J44" s="180">
        <f t="shared" ca="1" si="6"/>
        <v>157.01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653.3900000000001</v>
      </c>
      <c r="N44" s="179">
        <f t="shared" ca="1" si="10"/>
        <v>487.42312186504222</v>
      </c>
      <c r="O44" s="180">
        <f t="shared" ca="1" si="11"/>
        <v>157.00778442859544</v>
      </c>
      <c r="P44" s="180">
        <f t="shared" ca="1" si="12"/>
        <v>8.9498737063622009</v>
      </c>
      <c r="Q44" s="180">
        <f t="shared" ca="1" si="13"/>
        <v>0</v>
      </c>
      <c r="R44" s="181">
        <f t="shared" ca="1" si="14"/>
        <v>653.38077999999985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653.38077999999996</v>
      </c>
      <c r="I45" s="183">
        <f t="shared" ca="1" si="5"/>
        <v>487.43</v>
      </c>
      <c r="J45" s="180">
        <f t="shared" ca="1" si="6"/>
        <v>157.01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653.3900000000001</v>
      </c>
      <c r="N45" s="179">
        <f t="shared" ca="1" si="10"/>
        <v>487.42312186504222</v>
      </c>
      <c r="O45" s="180">
        <f t="shared" ca="1" si="11"/>
        <v>157.00778442859544</v>
      </c>
      <c r="P45" s="180">
        <f t="shared" ca="1" si="12"/>
        <v>8.9498737063622009</v>
      </c>
      <c r="Q45" s="180">
        <f t="shared" ca="1" si="13"/>
        <v>0</v>
      </c>
      <c r="R45" s="181">
        <f t="shared" ca="1" si="14"/>
        <v>653.38077999999985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653.38077999999996</v>
      </c>
      <c r="I46" s="183">
        <f t="shared" ca="1" si="5"/>
        <v>487.43</v>
      </c>
      <c r="J46" s="180">
        <f t="shared" ca="1" si="6"/>
        <v>157.01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653.3900000000001</v>
      </c>
      <c r="N46" s="179">
        <f t="shared" ca="1" si="10"/>
        <v>487.42312186504222</v>
      </c>
      <c r="O46" s="180">
        <f t="shared" ca="1" si="11"/>
        <v>157.00778442859544</v>
      </c>
      <c r="P46" s="180">
        <f t="shared" ca="1" si="12"/>
        <v>8.9498737063622009</v>
      </c>
      <c r="Q46" s="180">
        <f t="shared" ca="1" si="13"/>
        <v>0</v>
      </c>
      <c r="R46" s="181">
        <f t="shared" ca="1" si="14"/>
        <v>653.38077999999985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653.38077999999996</v>
      </c>
      <c r="I47" s="183">
        <f t="shared" ca="1" si="5"/>
        <v>487.43</v>
      </c>
      <c r="J47" s="180">
        <f t="shared" ca="1" si="6"/>
        <v>157.01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653.3900000000001</v>
      </c>
      <c r="N47" s="179">
        <f t="shared" ca="1" si="10"/>
        <v>487.42312186504222</v>
      </c>
      <c r="O47" s="180">
        <f t="shared" ca="1" si="11"/>
        <v>157.00778442859544</v>
      </c>
      <c r="P47" s="180">
        <f t="shared" ca="1" si="12"/>
        <v>8.9498737063622009</v>
      </c>
      <c r="Q47" s="180">
        <f t="shared" ca="1" si="13"/>
        <v>0</v>
      </c>
      <c r="R47" s="181">
        <f t="shared" ca="1" si="14"/>
        <v>653.38077999999985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653.38077999999996</v>
      </c>
      <c r="I48" s="183">
        <f t="shared" ca="1" si="5"/>
        <v>487.43</v>
      </c>
      <c r="J48" s="180">
        <f t="shared" ca="1" si="6"/>
        <v>157.01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653.3900000000001</v>
      </c>
      <c r="N48" s="179">
        <f t="shared" ca="1" si="10"/>
        <v>487.42312186504222</v>
      </c>
      <c r="O48" s="180">
        <f t="shared" ca="1" si="11"/>
        <v>157.00778442859544</v>
      </c>
      <c r="P48" s="180">
        <f t="shared" ca="1" si="12"/>
        <v>8.9498737063622009</v>
      </c>
      <c r="Q48" s="180">
        <f t="shared" ca="1" si="13"/>
        <v>0</v>
      </c>
      <c r="R48" s="181">
        <f t="shared" ca="1" si="14"/>
        <v>653.38077999999985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653.38077999999996</v>
      </c>
      <c r="I49" s="183">
        <f t="shared" ca="1" si="5"/>
        <v>487.43</v>
      </c>
      <c r="J49" s="180">
        <f t="shared" ca="1" si="6"/>
        <v>157.01</v>
      </c>
      <c r="K49" s="180">
        <f t="shared" ca="1" si="7"/>
        <v>8.9499999999999993</v>
      </c>
      <c r="L49" s="180">
        <f t="shared" ca="1" si="8"/>
        <v>0</v>
      </c>
      <c r="M49" s="181">
        <f t="shared" ca="1" si="9"/>
        <v>653.3900000000001</v>
      </c>
      <c r="N49" s="179">
        <f t="shared" ca="1" si="10"/>
        <v>487.42312186504222</v>
      </c>
      <c r="O49" s="180">
        <f t="shared" ca="1" si="11"/>
        <v>157.00778442859544</v>
      </c>
      <c r="P49" s="180">
        <f t="shared" ca="1" si="12"/>
        <v>8.9498737063622009</v>
      </c>
      <c r="Q49" s="180">
        <f t="shared" ca="1" si="13"/>
        <v>0</v>
      </c>
      <c r="R49" s="181">
        <f t="shared" ca="1" si="14"/>
        <v>653.38077999999985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653.38077999999996</v>
      </c>
      <c r="I50" s="183">
        <f t="shared" ca="1" si="5"/>
        <v>487.43</v>
      </c>
      <c r="J50" s="180">
        <f t="shared" ca="1" si="6"/>
        <v>157.01</v>
      </c>
      <c r="K50" s="180">
        <f t="shared" ca="1" si="7"/>
        <v>8.9499999999999993</v>
      </c>
      <c r="L50" s="180">
        <f t="shared" ca="1" si="8"/>
        <v>0</v>
      </c>
      <c r="M50" s="181">
        <f t="shared" ca="1" si="9"/>
        <v>653.3900000000001</v>
      </c>
      <c r="N50" s="179">
        <f t="shared" ca="1" si="10"/>
        <v>487.42312186504222</v>
      </c>
      <c r="O50" s="180">
        <f t="shared" ca="1" si="11"/>
        <v>157.00778442859544</v>
      </c>
      <c r="P50" s="180">
        <f t="shared" ca="1" si="12"/>
        <v>8.9498737063622009</v>
      </c>
      <c r="Q50" s="180">
        <f t="shared" ca="1" si="13"/>
        <v>0</v>
      </c>
      <c r="R50" s="181">
        <f t="shared" ca="1" si="14"/>
        <v>653.38077999999985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679.19</v>
      </c>
      <c r="H51" s="182">
        <f t="shared" ca="1" si="2"/>
        <v>653.38077999999996</v>
      </c>
      <c r="I51" s="183">
        <f t="shared" ca="1" si="5"/>
        <v>487.43</v>
      </c>
      <c r="J51" s="180">
        <f t="shared" ca="1" si="6"/>
        <v>157.01</v>
      </c>
      <c r="K51" s="180">
        <f t="shared" ca="1" si="7"/>
        <v>8.9499999999999993</v>
      </c>
      <c r="L51" s="180">
        <f t="shared" ca="1" si="8"/>
        <v>0</v>
      </c>
      <c r="M51" s="181">
        <f t="shared" ca="1" si="9"/>
        <v>653.3900000000001</v>
      </c>
      <c r="N51" s="179">
        <f t="shared" ca="1" si="10"/>
        <v>487.42312186504222</v>
      </c>
      <c r="O51" s="180">
        <f t="shared" ca="1" si="11"/>
        <v>157.00778442859544</v>
      </c>
      <c r="P51" s="180">
        <f t="shared" ca="1" si="12"/>
        <v>8.9498737063622009</v>
      </c>
      <c r="Q51" s="180">
        <f t="shared" ca="1" si="13"/>
        <v>0</v>
      </c>
      <c r="R51" s="181">
        <f t="shared" ca="1" si="14"/>
        <v>653.38077999999985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679.19</v>
      </c>
      <c r="H52" s="182">
        <f t="shared" ca="1" si="2"/>
        <v>653.38077999999996</v>
      </c>
      <c r="I52" s="183">
        <f t="shared" ca="1" si="5"/>
        <v>487.43</v>
      </c>
      <c r="J52" s="180">
        <f t="shared" ca="1" si="6"/>
        <v>157.01</v>
      </c>
      <c r="K52" s="180">
        <f t="shared" ca="1" si="7"/>
        <v>8.9499999999999993</v>
      </c>
      <c r="L52" s="180">
        <f t="shared" ca="1" si="8"/>
        <v>0</v>
      </c>
      <c r="M52" s="181">
        <f t="shared" ca="1" si="9"/>
        <v>653.3900000000001</v>
      </c>
      <c r="N52" s="179">
        <f t="shared" ca="1" si="10"/>
        <v>487.42312186504222</v>
      </c>
      <c r="O52" s="180">
        <f t="shared" ca="1" si="11"/>
        <v>157.00778442859544</v>
      </c>
      <c r="P52" s="180">
        <f t="shared" ca="1" si="12"/>
        <v>8.9498737063622009</v>
      </c>
      <c r="Q52" s="180">
        <f t="shared" ca="1" si="13"/>
        <v>0</v>
      </c>
      <c r="R52" s="181">
        <f t="shared" ca="1" si="14"/>
        <v>653.38077999999985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679.19</v>
      </c>
      <c r="H53" s="182">
        <f t="shared" ca="1" si="2"/>
        <v>653.38077999999996</v>
      </c>
      <c r="I53" s="183">
        <f t="shared" ca="1" si="5"/>
        <v>487.43</v>
      </c>
      <c r="J53" s="180">
        <f t="shared" ca="1" si="6"/>
        <v>157.01</v>
      </c>
      <c r="K53" s="180">
        <f t="shared" ca="1" si="7"/>
        <v>8.9499999999999993</v>
      </c>
      <c r="L53" s="180">
        <f t="shared" ca="1" si="8"/>
        <v>0</v>
      </c>
      <c r="M53" s="181">
        <f t="shared" ca="1" si="9"/>
        <v>653.3900000000001</v>
      </c>
      <c r="N53" s="179">
        <f t="shared" ca="1" si="10"/>
        <v>487.42312186504222</v>
      </c>
      <c r="O53" s="180">
        <f t="shared" ca="1" si="11"/>
        <v>157.00778442859544</v>
      </c>
      <c r="P53" s="180">
        <f t="shared" ca="1" si="12"/>
        <v>8.9498737063622009</v>
      </c>
      <c r="Q53" s="180">
        <f t="shared" ca="1" si="13"/>
        <v>0</v>
      </c>
      <c r="R53" s="181">
        <f t="shared" ca="1" si="14"/>
        <v>653.38077999999985</v>
      </c>
      <c r="W53" s="46"/>
      <c r="X53" s="46">
        <v>53</v>
      </c>
    </row>
    <row r="54" spans="1:24">
      <c r="A54" s="61" t="s">
        <v>96</v>
      </c>
      <c r="B54" s="174">
        <f t="shared" ca="1" si="3"/>
        <v>679.19316800000001</v>
      </c>
      <c r="C54" s="179">
        <f t="shared" ca="1" si="15"/>
        <v>506.67810332800002</v>
      </c>
      <c r="D54" s="180">
        <f t="shared" ca="1" si="15"/>
        <v>163.21011827040005</v>
      </c>
      <c r="E54" s="180">
        <f t="shared" ca="1" si="15"/>
        <v>9.3049464016000005</v>
      </c>
      <c r="F54" s="181">
        <f t="shared" ca="1" si="15"/>
        <v>0</v>
      </c>
      <c r="G54" s="182">
        <f t="shared" ca="1" si="1"/>
        <v>675.00509999999997</v>
      </c>
      <c r="H54" s="182">
        <f t="shared" ca="1" si="2"/>
        <v>649.35490600000003</v>
      </c>
      <c r="I54" s="183">
        <f t="shared" ca="1" si="5"/>
        <v>487.42</v>
      </c>
      <c r="J54" s="180">
        <f t="shared" ca="1" si="6"/>
        <v>157.01</v>
      </c>
      <c r="K54" s="180">
        <f t="shared" ca="1" si="7"/>
        <v>4.93</v>
      </c>
      <c r="L54" s="180">
        <f t="shared" ca="1" si="8"/>
        <v>0</v>
      </c>
      <c r="M54" s="181">
        <f t="shared" ca="1" si="9"/>
        <v>649.36</v>
      </c>
      <c r="N54" s="179">
        <f t="shared" ca="1" si="10"/>
        <v>487.41617636214119</v>
      </c>
      <c r="O54" s="180">
        <f t="shared" ca="1" si="11"/>
        <v>157.00876831196871</v>
      </c>
      <c r="P54" s="180">
        <f t="shared" ca="1" si="12"/>
        <v>4.9299613258901074</v>
      </c>
      <c r="Q54" s="180">
        <f t="shared" ca="1" si="13"/>
        <v>0</v>
      </c>
      <c r="R54" s="181">
        <f t="shared" ca="1" si="14"/>
        <v>649.35490599999991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600.01949999999999</v>
      </c>
      <c r="H55" s="182">
        <f t="shared" ca="1" si="2"/>
        <v>577.21875899999998</v>
      </c>
      <c r="I55" s="183">
        <f t="shared" ca="1" si="5"/>
        <v>487.64</v>
      </c>
      <c r="J55" s="180">
        <f t="shared" ca="1" si="6"/>
        <v>84.66</v>
      </c>
      <c r="K55" s="180">
        <f t="shared" ca="1" si="7"/>
        <v>4.93</v>
      </c>
      <c r="L55" s="180">
        <f t="shared" ca="1" si="8"/>
        <v>0</v>
      </c>
      <c r="M55" s="181">
        <f t="shared" ca="1" si="9"/>
        <v>577.2299999999999</v>
      </c>
      <c r="N55" s="179">
        <f t="shared" ca="1" si="10"/>
        <v>487.63050367922671</v>
      </c>
      <c r="O55" s="180">
        <f t="shared" ca="1" si="11"/>
        <v>84.658351327789617</v>
      </c>
      <c r="P55" s="180">
        <f t="shared" ca="1" si="12"/>
        <v>4.9299039929837329</v>
      </c>
      <c r="Q55" s="180">
        <f t="shared" ca="1" si="13"/>
        <v>0</v>
      </c>
      <c r="R55" s="181">
        <f t="shared" ca="1" si="14"/>
        <v>577.21875900000009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600.01949999999999</v>
      </c>
      <c r="H56" s="182">
        <f t="shared" ca="1" si="2"/>
        <v>577.21875899999998</v>
      </c>
      <c r="I56" s="183">
        <f t="shared" ca="1" si="5"/>
        <v>487.64</v>
      </c>
      <c r="J56" s="180">
        <f t="shared" ca="1" si="6"/>
        <v>84.66</v>
      </c>
      <c r="K56" s="180">
        <f t="shared" ca="1" si="7"/>
        <v>4.93</v>
      </c>
      <c r="L56" s="180">
        <f t="shared" ca="1" si="8"/>
        <v>0</v>
      </c>
      <c r="M56" s="181">
        <f t="shared" ca="1" si="9"/>
        <v>577.2299999999999</v>
      </c>
      <c r="N56" s="179">
        <f t="shared" ca="1" si="10"/>
        <v>487.63050367922671</v>
      </c>
      <c r="O56" s="180">
        <f t="shared" ca="1" si="11"/>
        <v>84.658351327789617</v>
      </c>
      <c r="P56" s="180">
        <f t="shared" ca="1" si="12"/>
        <v>4.9299039929837329</v>
      </c>
      <c r="Q56" s="180">
        <f t="shared" ca="1" si="13"/>
        <v>0</v>
      </c>
      <c r="R56" s="181">
        <f t="shared" ca="1" si="14"/>
        <v>577.21875900000009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604.20849999999996</v>
      </c>
      <c r="H57" s="182">
        <f t="shared" ca="1" si="2"/>
        <v>581.24857699999995</v>
      </c>
      <c r="I57" s="183">
        <f t="shared" ca="1" si="5"/>
        <v>487.64</v>
      </c>
      <c r="J57" s="180">
        <f t="shared" ca="1" si="6"/>
        <v>84.66</v>
      </c>
      <c r="K57" s="180">
        <f t="shared" ca="1" si="7"/>
        <v>8.9600000000000009</v>
      </c>
      <c r="L57" s="180">
        <f t="shared" ca="1" si="8"/>
        <v>0</v>
      </c>
      <c r="M57" s="181">
        <f t="shared" ca="1" si="9"/>
        <v>581.26</v>
      </c>
      <c r="N57" s="179">
        <f t="shared" ca="1" si="10"/>
        <v>487.63041683288026</v>
      </c>
      <c r="O57" s="180">
        <f t="shared" ca="1" si="11"/>
        <v>84.658336250249448</v>
      </c>
      <c r="P57" s="180">
        <f t="shared" ca="1" si="12"/>
        <v>8.9598239168702474</v>
      </c>
      <c r="Q57" s="180">
        <f t="shared" ca="1" si="13"/>
        <v>0</v>
      </c>
      <c r="R57" s="181">
        <f t="shared" ca="1" si="14"/>
        <v>581.24857699999995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604.20849999999996</v>
      </c>
      <c r="H58" s="182">
        <f t="shared" ca="1" si="2"/>
        <v>581.24857699999995</v>
      </c>
      <c r="I58" s="183">
        <f t="shared" ca="1" si="5"/>
        <v>487.64</v>
      </c>
      <c r="J58" s="180">
        <f t="shared" ca="1" si="6"/>
        <v>84.66</v>
      </c>
      <c r="K58" s="180">
        <f t="shared" ca="1" si="7"/>
        <v>8.9600000000000009</v>
      </c>
      <c r="L58" s="180">
        <f t="shared" ca="1" si="8"/>
        <v>0</v>
      </c>
      <c r="M58" s="181">
        <f t="shared" ca="1" si="9"/>
        <v>581.26</v>
      </c>
      <c r="N58" s="179">
        <f t="shared" ca="1" si="10"/>
        <v>487.63041683288026</v>
      </c>
      <c r="O58" s="180">
        <f t="shared" ca="1" si="11"/>
        <v>84.658336250249448</v>
      </c>
      <c r="P58" s="180">
        <f t="shared" ca="1" si="12"/>
        <v>8.9598239168702474</v>
      </c>
      <c r="Q58" s="180">
        <f t="shared" ca="1" si="13"/>
        <v>0</v>
      </c>
      <c r="R58" s="181">
        <f t="shared" ca="1" si="14"/>
        <v>581.24857699999995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604.20849999999996</v>
      </c>
      <c r="H59" s="182">
        <f t="shared" ca="1" si="2"/>
        <v>581.24857699999995</v>
      </c>
      <c r="I59" s="183">
        <f t="shared" ca="1" si="5"/>
        <v>487.64</v>
      </c>
      <c r="J59" s="180">
        <f t="shared" ca="1" si="6"/>
        <v>84.66</v>
      </c>
      <c r="K59" s="180">
        <f t="shared" ca="1" si="7"/>
        <v>8.9600000000000009</v>
      </c>
      <c r="L59" s="180">
        <f t="shared" ca="1" si="8"/>
        <v>0</v>
      </c>
      <c r="M59" s="181">
        <f t="shared" ca="1" si="9"/>
        <v>581.26</v>
      </c>
      <c r="N59" s="179">
        <f t="shared" ca="1" si="10"/>
        <v>487.63041683288026</v>
      </c>
      <c r="O59" s="180">
        <f t="shared" ca="1" si="11"/>
        <v>84.658336250249448</v>
      </c>
      <c r="P59" s="180">
        <f t="shared" ca="1" si="12"/>
        <v>8.9598239168702474</v>
      </c>
      <c r="Q59" s="180">
        <f t="shared" ca="1" si="13"/>
        <v>0</v>
      </c>
      <c r="R59" s="181">
        <f t="shared" ca="1" si="14"/>
        <v>581.24857699999995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604.20849999999996</v>
      </c>
      <c r="H60" s="182">
        <f t="shared" ca="1" si="2"/>
        <v>581.24857699999995</v>
      </c>
      <c r="I60" s="183">
        <f t="shared" ca="1" si="5"/>
        <v>487.64</v>
      </c>
      <c r="J60" s="180">
        <f t="shared" ca="1" si="6"/>
        <v>84.66</v>
      </c>
      <c r="K60" s="180">
        <f t="shared" ca="1" si="7"/>
        <v>8.9600000000000009</v>
      </c>
      <c r="L60" s="180">
        <f t="shared" ca="1" si="8"/>
        <v>0</v>
      </c>
      <c r="M60" s="181">
        <f t="shared" ca="1" si="9"/>
        <v>581.26</v>
      </c>
      <c r="N60" s="179">
        <f t="shared" ca="1" si="10"/>
        <v>487.63041683288026</v>
      </c>
      <c r="O60" s="180">
        <f t="shared" ca="1" si="11"/>
        <v>84.658336250249448</v>
      </c>
      <c r="P60" s="180">
        <f t="shared" ca="1" si="12"/>
        <v>8.9598239168702474</v>
      </c>
      <c r="Q60" s="180">
        <f t="shared" ca="1" si="13"/>
        <v>0</v>
      </c>
      <c r="R60" s="181">
        <f t="shared" ca="1" si="14"/>
        <v>581.24857699999995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600.86850000000004</v>
      </c>
      <c r="H61" s="182">
        <f t="shared" ca="1" si="2"/>
        <v>578.03549699999996</v>
      </c>
      <c r="I61" s="183">
        <f t="shared" ca="1" si="5"/>
        <v>487.64</v>
      </c>
      <c r="J61" s="180">
        <f t="shared" ca="1" si="6"/>
        <v>81.44</v>
      </c>
      <c r="K61" s="180">
        <f t="shared" ca="1" si="7"/>
        <v>8.9600000000000009</v>
      </c>
      <c r="L61" s="180">
        <f t="shared" ca="1" si="8"/>
        <v>0</v>
      </c>
      <c r="M61" s="181">
        <f t="shared" ca="1" si="9"/>
        <v>578.04</v>
      </c>
      <c r="N61" s="179">
        <f t="shared" ca="1" si="10"/>
        <v>487.6362012266971</v>
      </c>
      <c r="O61" s="180">
        <f t="shared" ca="1" si="11"/>
        <v>81.439365572763123</v>
      </c>
      <c r="P61" s="180">
        <f t="shared" ca="1" si="12"/>
        <v>8.9599302005397554</v>
      </c>
      <c r="Q61" s="180">
        <f t="shared" ca="1" si="13"/>
        <v>0</v>
      </c>
      <c r="R61" s="181">
        <f t="shared" ca="1" si="14"/>
        <v>578.03549699999996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626.20849999999996</v>
      </c>
      <c r="H62" s="182">
        <f t="shared" ca="1" si="2"/>
        <v>602.41257700000006</v>
      </c>
      <c r="I62" s="183">
        <f t="shared" ca="1" si="5"/>
        <v>487.63</v>
      </c>
      <c r="J62" s="180">
        <f t="shared" ca="1" si="6"/>
        <v>105.82</v>
      </c>
      <c r="K62" s="180">
        <f t="shared" ca="1" si="7"/>
        <v>8.9600000000000009</v>
      </c>
      <c r="L62" s="180">
        <f t="shared" ca="1" si="8"/>
        <v>0</v>
      </c>
      <c r="M62" s="181">
        <f t="shared" ca="1" si="9"/>
        <v>602.41000000000008</v>
      </c>
      <c r="N62" s="179">
        <f t="shared" ca="1" si="10"/>
        <v>487.63208599211498</v>
      </c>
      <c r="O62" s="180">
        <f t="shared" ca="1" si="11"/>
        <v>105.82045267864078</v>
      </c>
      <c r="P62" s="180">
        <f t="shared" ca="1" si="12"/>
        <v>8.9600383292442025</v>
      </c>
      <c r="Q62" s="180">
        <f t="shared" ca="1" si="13"/>
        <v>0</v>
      </c>
      <c r="R62" s="181">
        <f t="shared" ca="1" si="14"/>
        <v>602.41257699999994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626.20849999999996</v>
      </c>
      <c r="H63" s="182">
        <f t="shared" ca="1" si="2"/>
        <v>602.41257700000006</v>
      </c>
      <c r="I63" s="183">
        <f t="shared" ca="1" si="5"/>
        <v>487.63</v>
      </c>
      <c r="J63" s="180">
        <f t="shared" ca="1" si="6"/>
        <v>105.82</v>
      </c>
      <c r="K63" s="180">
        <f t="shared" ca="1" si="7"/>
        <v>8.9600000000000009</v>
      </c>
      <c r="L63" s="180">
        <f t="shared" ca="1" si="8"/>
        <v>0</v>
      </c>
      <c r="M63" s="181">
        <f t="shared" ca="1" si="9"/>
        <v>602.41000000000008</v>
      </c>
      <c r="N63" s="179">
        <f t="shared" ca="1" si="10"/>
        <v>487.63208599211498</v>
      </c>
      <c r="O63" s="180">
        <f t="shared" ca="1" si="11"/>
        <v>105.82045267864078</v>
      </c>
      <c r="P63" s="180">
        <f t="shared" ca="1" si="12"/>
        <v>8.9600383292442025</v>
      </c>
      <c r="Q63" s="180">
        <f t="shared" ca="1" si="13"/>
        <v>0</v>
      </c>
      <c r="R63" s="181">
        <f t="shared" ca="1" si="14"/>
        <v>602.41257699999994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626.20849999999996</v>
      </c>
      <c r="H64" s="182">
        <f t="shared" ca="1" si="2"/>
        <v>602.41257700000006</v>
      </c>
      <c r="I64" s="183">
        <f t="shared" ca="1" si="5"/>
        <v>487.63</v>
      </c>
      <c r="J64" s="180">
        <f t="shared" ca="1" si="6"/>
        <v>105.82</v>
      </c>
      <c r="K64" s="180">
        <f t="shared" ca="1" si="7"/>
        <v>8.9600000000000009</v>
      </c>
      <c r="L64" s="180">
        <f t="shared" ca="1" si="8"/>
        <v>0</v>
      </c>
      <c r="M64" s="181">
        <f t="shared" ca="1" si="9"/>
        <v>602.41000000000008</v>
      </c>
      <c r="N64" s="179">
        <f t="shared" ca="1" si="10"/>
        <v>487.63208599211498</v>
      </c>
      <c r="O64" s="180">
        <f t="shared" ca="1" si="11"/>
        <v>105.82045267864078</v>
      </c>
      <c r="P64" s="180">
        <f t="shared" ca="1" si="12"/>
        <v>8.9600383292442025</v>
      </c>
      <c r="Q64" s="180">
        <f t="shared" ca="1" si="13"/>
        <v>0</v>
      </c>
      <c r="R64" s="181">
        <f t="shared" ca="1" si="14"/>
        <v>602.41257699999994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656.20849999999996</v>
      </c>
      <c r="H65" s="182">
        <f t="shared" ca="1" si="2"/>
        <v>631.27257699999996</v>
      </c>
      <c r="I65" s="183">
        <f t="shared" ca="1" si="5"/>
        <v>487.63</v>
      </c>
      <c r="J65" s="180">
        <f t="shared" ca="1" si="6"/>
        <v>134.68</v>
      </c>
      <c r="K65" s="180">
        <f t="shared" ca="1" si="7"/>
        <v>8.9600000000000009</v>
      </c>
      <c r="L65" s="180">
        <f t="shared" ca="1" si="8"/>
        <v>0</v>
      </c>
      <c r="M65" s="181">
        <f t="shared" ca="1" si="9"/>
        <v>631.27</v>
      </c>
      <c r="N65" s="179">
        <f t="shared" ca="1" si="10"/>
        <v>487.63199062605537</v>
      </c>
      <c r="O65" s="180">
        <f t="shared" ca="1" si="11"/>
        <v>134.68054979701236</v>
      </c>
      <c r="P65" s="180">
        <f t="shared" ca="1" si="12"/>
        <v>8.9600365769322163</v>
      </c>
      <c r="Q65" s="180">
        <f t="shared" ca="1" si="13"/>
        <v>0</v>
      </c>
      <c r="R65" s="181">
        <f t="shared" ca="1" si="14"/>
        <v>631.27257699999996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679.48990000000003</v>
      </c>
      <c r="H66" s="182">
        <f t="shared" ca="1" si="2"/>
        <v>653.66928399999995</v>
      </c>
      <c r="I66" s="183">
        <f t="shared" ca="1" si="5"/>
        <v>487.64</v>
      </c>
      <c r="J66" s="180">
        <f t="shared" ca="1" si="6"/>
        <v>157.08000000000001</v>
      </c>
      <c r="K66" s="180">
        <f t="shared" ca="1" si="7"/>
        <v>8.9600000000000009</v>
      </c>
      <c r="L66" s="180">
        <f t="shared" ca="1" si="8"/>
        <v>0</v>
      </c>
      <c r="M66" s="181">
        <f t="shared" ca="1" si="9"/>
        <v>653.68000000000006</v>
      </c>
      <c r="N66" s="179">
        <f t="shared" ca="1" si="10"/>
        <v>487.63200595055673</v>
      </c>
      <c r="O66" s="180">
        <f t="shared" ca="1" si="11"/>
        <v>157.07742493379021</v>
      </c>
      <c r="P66" s="180">
        <f t="shared" ca="1" si="12"/>
        <v>8.9598531156529173</v>
      </c>
      <c r="Q66" s="180">
        <f t="shared" ca="1" si="13"/>
        <v>0</v>
      </c>
      <c r="R66" s="181">
        <f t="shared" ca="1" si="14"/>
        <v>653.66928399999983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679.19</v>
      </c>
      <c r="H67" s="182">
        <f t="shared" ref="H67:H98" ca="1" si="17">INDIRECT("ISGS_Delhi_pp!" &amp; $V$3 &amp; X67)</f>
        <v>653.38077999999996</v>
      </c>
      <c r="I67" s="183">
        <f t="shared" ca="1" si="5"/>
        <v>487.43</v>
      </c>
      <c r="J67" s="180">
        <f t="shared" ca="1" si="6"/>
        <v>157.01</v>
      </c>
      <c r="K67" s="180">
        <f t="shared" ca="1" si="7"/>
        <v>8.9499999999999993</v>
      </c>
      <c r="L67" s="180">
        <f t="shared" ca="1" si="8"/>
        <v>0</v>
      </c>
      <c r="M67" s="181">
        <f t="shared" ca="1" si="9"/>
        <v>653.3900000000001</v>
      </c>
      <c r="N67" s="179">
        <f t="shared" ca="1" si="10"/>
        <v>487.42312186504222</v>
      </c>
      <c r="O67" s="180">
        <f t="shared" ca="1" si="11"/>
        <v>157.00778442859544</v>
      </c>
      <c r="P67" s="180">
        <f t="shared" ca="1" si="12"/>
        <v>8.9498737063622009</v>
      </c>
      <c r="Q67" s="180">
        <f t="shared" ca="1" si="13"/>
        <v>0</v>
      </c>
      <c r="R67" s="181">
        <f t="shared" ca="1" si="14"/>
        <v>653.38077999999985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653.38077999999996</v>
      </c>
      <c r="I68" s="183">
        <f t="shared" ref="I68:I98" ca="1" si="20">INDIRECT("BRPL_EOD!" &amp; $V$3 &amp; X68)</f>
        <v>487.43</v>
      </c>
      <c r="J68" s="180">
        <f t="shared" ref="J68:J98" ca="1" si="21">INDIRECT("BYPL_EOD!" &amp; $V$3 &amp; X68)</f>
        <v>157.01</v>
      </c>
      <c r="K68" s="180">
        <f t="shared" ref="K68:K98" ca="1" si="22">INDIRECT("TPDDL_EOD!" &amp; $V$3 &amp; X68)</f>
        <v>8.9499999999999993</v>
      </c>
      <c r="L68" s="180">
        <f t="shared" ref="L68:L98" ca="1" si="23">INDIRECT("NDMC_EOD!" &amp; $V$3 &amp; X68)</f>
        <v>0</v>
      </c>
      <c r="M68" s="181">
        <f t="shared" ref="M68:M98" ca="1" si="24">SUM(I68:L68)</f>
        <v>653.3900000000001</v>
      </c>
      <c r="N68" s="179">
        <f t="shared" ref="N68:N98" ca="1" si="25">INDIRECT("BRPL_ISGS_exbus!" &amp; $V$3 &amp; X68)</f>
        <v>487.42312186504222</v>
      </c>
      <c r="O68" s="180">
        <f t="shared" ref="O68:O98" ca="1" si="26">INDIRECT("BYPL_ISGS_exbus!" &amp; $V$3 &amp; X68)</f>
        <v>157.00778442859544</v>
      </c>
      <c r="P68" s="180">
        <f t="shared" ref="P68:P98" ca="1" si="27">INDIRECT("TPDDL_ISGS_exbus!" &amp; $V$3 &amp; X68)</f>
        <v>8.9498737063622009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653.38077999999985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653.38077999999996</v>
      </c>
      <c r="I69" s="183">
        <f t="shared" ca="1" si="20"/>
        <v>487.43</v>
      </c>
      <c r="J69" s="180">
        <f t="shared" ca="1" si="21"/>
        <v>157.01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653.3900000000001</v>
      </c>
      <c r="N69" s="179">
        <f t="shared" ca="1" si="25"/>
        <v>487.42312186504222</v>
      </c>
      <c r="O69" s="180">
        <f t="shared" ca="1" si="26"/>
        <v>157.00778442859544</v>
      </c>
      <c r="P69" s="180">
        <f t="shared" ca="1" si="27"/>
        <v>8.9498737063622009</v>
      </c>
      <c r="Q69" s="180">
        <f t="shared" ca="1" si="28"/>
        <v>0</v>
      </c>
      <c r="R69" s="181">
        <f t="shared" ca="1" si="29"/>
        <v>653.38077999999985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653.38077999999996</v>
      </c>
      <c r="I70" s="183">
        <f t="shared" ca="1" si="20"/>
        <v>487.43</v>
      </c>
      <c r="J70" s="180">
        <f t="shared" ca="1" si="21"/>
        <v>157.01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653.3900000000001</v>
      </c>
      <c r="N70" s="179">
        <f t="shared" ca="1" si="25"/>
        <v>487.42312186504222</v>
      </c>
      <c r="O70" s="180">
        <f t="shared" ca="1" si="26"/>
        <v>157.00778442859544</v>
      </c>
      <c r="P70" s="180">
        <f t="shared" ca="1" si="27"/>
        <v>8.9498737063622009</v>
      </c>
      <c r="Q70" s="180">
        <f t="shared" ca="1" si="28"/>
        <v>0</v>
      </c>
      <c r="R70" s="181">
        <f t="shared" ca="1" si="29"/>
        <v>653.38077999999985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653.38077999999996</v>
      </c>
      <c r="I71" s="183">
        <f t="shared" ca="1" si="20"/>
        <v>487.43</v>
      </c>
      <c r="J71" s="180">
        <f t="shared" ca="1" si="21"/>
        <v>157.01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653.3900000000001</v>
      </c>
      <c r="N71" s="179">
        <f t="shared" ca="1" si="25"/>
        <v>487.42312186504222</v>
      </c>
      <c r="O71" s="180">
        <f t="shared" ca="1" si="26"/>
        <v>157.00778442859544</v>
      </c>
      <c r="P71" s="180">
        <f t="shared" ca="1" si="27"/>
        <v>8.9498737063622009</v>
      </c>
      <c r="Q71" s="180">
        <f t="shared" ca="1" si="28"/>
        <v>0</v>
      </c>
      <c r="R71" s="181">
        <f t="shared" ca="1" si="29"/>
        <v>653.38077999999985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653.38077999999996</v>
      </c>
      <c r="I72" s="183">
        <f t="shared" ca="1" si="20"/>
        <v>487.43</v>
      </c>
      <c r="J72" s="180">
        <f t="shared" ca="1" si="21"/>
        <v>157.01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653.3900000000001</v>
      </c>
      <c r="N72" s="179">
        <f t="shared" ca="1" si="25"/>
        <v>487.42312186504222</v>
      </c>
      <c r="O72" s="180">
        <f t="shared" ca="1" si="26"/>
        <v>157.00778442859544</v>
      </c>
      <c r="P72" s="180">
        <f t="shared" ca="1" si="27"/>
        <v>8.9498737063622009</v>
      </c>
      <c r="Q72" s="180">
        <f t="shared" ca="1" si="28"/>
        <v>0</v>
      </c>
      <c r="R72" s="181">
        <f t="shared" ca="1" si="29"/>
        <v>653.38077999999985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653.38077999999996</v>
      </c>
      <c r="I73" s="183">
        <f t="shared" ca="1" si="20"/>
        <v>487.43</v>
      </c>
      <c r="J73" s="180">
        <f t="shared" ca="1" si="21"/>
        <v>157.01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653.3900000000001</v>
      </c>
      <c r="N73" s="179">
        <f t="shared" ca="1" si="25"/>
        <v>487.42312186504222</v>
      </c>
      <c r="O73" s="180">
        <f t="shared" ca="1" si="26"/>
        <v>157.00778442859544</v>
      </c>
      <c r="P73" s="180">
        <f t="shared" ca="1" si="27"/>
        <v>8.9498737063622009</v>
      </c>
      <c r="Q73" s="180">
        <f t="shared" ca="1" si="28"/>
        <v>0</v>
      </c>
      <c r="R73" s="181">
        <f t="shared" ca="1" si="29"/>
        <v>653.38077999999985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653.38077999999996</v>
      </c>
      <c r="I74" s="183">
        <f t="shared" ca="1" si="20"/>
        <v>487.43</v>
      </c>
      <c r="J74" s="180">
        <f t="shared" ca="1" si="21"/>
        <v>157.01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653.3900000000001</v>
      </c>
      <c r="N74" s="179">
        <f t="shared" ca="1" si="25"/>
        <v>487.42312186504222</v>
      </c>
      <c r="O74" s="180">
        <f t="shared" ca="1" si="26"/>
        <v>157.00778442859544</v>
      </c>
      <c r="P74" s="180">
        <f t="shared" ca="1" si="27"/>
        <v>8.9498737063622009</v>
      </c>
      <c r="Q74" s="180">
        <f t="shared" ca="1" si="28"/>
        <v>0</v>
      </c>
      <c r="R74" s="181">
        <f t="shared" ca="1" si="29"/>
        <v>653.38077999999985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653.38077999999996</v>
      </c>
      <c r="I75" s="183">
        <f t="shared" ca="1" si="20"/>
        <v>487.43</v>
      </c>
      <c r="J75" s="180">
        <f t="shared" ca="1" si="21"/>
        <v>157.01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653.3900000000001</v>
      </c>
      <c r="N75" s="179">
        <f t="shared" ca="1" si="25"/>
        <v>487.42312186504222</v>
      </c>
      <c r="O75" s="180">
        <f t="shared" ca="1" si="26"/>
        <v>157.00778442859544</v>
      </c>
      <c r="P75" s="180">
        <f t="shared" ca="1" si="27"/>
        <v>8.9498737063622009</v>
      </c>
      <c r="Q75" s="180">
        <f t="shared" ca="1" si="28"/>
        <v>0</v>
      </c>
      <c r="R75" s="181">
        <f t="shared" ca="1" si="29"/>
        <v>653.38077999999985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653.38077999999996</v>
      </c>
      <c r="I76" s="183">
        <f t="shared" ca="1" si="20"/>
        <v>487.43</v>
      </c>
      <c r="J76" s="180">
        <f t="shared" ca="1" si="21"/>
        <v>157.01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653.3900000000001</v>
      </c>
      <c r="N76" s="179">
        <f t="shared" ca="1" si="25"/>
        <v>487.42312186504222</v>
      </c>
      <c r="O76" s="180">
        <f t="shared" ca="1" si="26"/>
        <v>157.00778442859544</v>
      </c>
      <c r="P76" s="180">
        <f t="shared" ca="1" si="27"/>
        <v>8.9498737063622009</v>
      </c>
      <c r="Q76" s="180">
        <f t="shared" ca="1" si="28"/>
        <v>0</v>
      </c>
      <c r="R76" s="181">
        <f t="shared" ca="1" si="29"/>
        <v>653.38077999999985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653.38077999999996</v>
      </c>
      <c r="I77" s="183">
        <f t="shared" ca="1" si="20"/>
        <v>487.43</v>
      </c>
      <c r="J77" s="180">
        <f t="shared" ca="1" si="21"/>
        <v>157.01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653.3900000000001</v>
      </c>
      <c r="N77" s="179">
        <f t="shared" ca="1" si="25"/>
        <v>487.42312186504222</v>
      </c>
      <c r="O77" s="180">
        <f t="shared" ca="1" si="26"/>
        <v>157.00778442859544</v>
      </c>
      <c r="P77" s="180">
        <f t="shared" ca="1" si="27"/>
        <v>8.9498737063622009</v>
      </c>
      <c r="Q77" s="180">
        <f t="shared" ca="1" si="28"/>
        <v>0</v>
      </c>
      <c r="R77" s="181">
        <f t="shared" ca="1" si="29"/>
        <v>653.38077999999985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653.38077999999996</v>
      </c>
      <c r="I78" s="183">
        <f t="shared" ca="1" si="20"/>
        <v>487.43</v>
      </c>
      <c r="J78" s="180">
        <f t="shared" ca="1" si="21"/>
        <v>157.01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653.3900000000001</v>
      </c>
      <c r="N78" s="179">
        <f t="shared" ca="1" si="25"/>
        <v>487.42312186504222</v>
      </c>
      <c r="O78" s="180">
        <f t="shared" ca="1" si="26"/>
        <v>157.00778442859544</v>
      </c>
      <c r="P78" s="180">
        <f t="shared" ca="1" si="27"/>
        <v>8.9498737063622009</v>
      </c>
      <c r="Q78" s="180">
        <f t="shared" ca="1" si="28"/>
        <v>0</v>
      </c>
      <c r="R78" s="181">
        <f t="shared" ca="1" si="29"/>
        <v>653.38077999999985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653.38077999999996</v>
      </c>
      <c r="I79" s="183">
        <f t="shared" ca="1" si="20"/>
        <v>487.43</v>
      </c>
      <c r="J79" s="180">
        <f t="shared" ca="1" si="21"/>
        <v>157.01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653.3900000000001</v>
      </c>
      <c r="N79" s="179">
        <f t="shared" ca="1" si="25"/>
        <v>487.42312186504222</v>
      </c>
      <c r="O79" s="180">
        <f t="shared" ca="1" si="26"/>
        <v>157.00778442859544</v>
      </c>
      <c r="P79" s="180">
        <f t="shared" ca="1" si="27"/>
        <v>8.9498737063622009</v>
      </c>
      <c r="Q79" s="180">
        <f t="shared" ca="1" si="28"/>
        <v>0</v>
      </c>
      <c r="R79" s="181">
        <f t="shared" ca="1" si="29"/>
        <v>653.38077999999985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675.00509999999997</v>
      </c>
      <c r="H80" s="182">
        <f t="shared" ca="1" si="17"/>
        <v>649.35490600000003</v>
      </c>
      <c r="I80" s="183">
        <f t="shared" ca="1" si="20"/>
        <v>484.42</v>
      </c>
      <c r="J80" s="180">
        <f t="shared" ca="1" si="21"/>
        <v>156.04</v>
      </c>
      <c r="K80" s="180">
        <f t="shared" ca="1" si="22"/>
        <v>8.89</v>
      </c>
      <c r="L80" s="180">
        <f t="shared" ca="1" si="23"/>
        <v>0</v>
      </c>
      <c r="M80" s="181">
        <f t="shared" ca="1" si="24"/>
        <v>649.35</v>
      </c>
      <c r="N80" s="179">
        <f t="shared" ca="1" si="25"/>
        <v>484.42365991302074</v>
      </c>
      <c r="O80" s="180">
        <f t="shared" ca="1" si="26"/>
        <v>156.04117892082851</v>
      </c>
      <c r="P80" s="180">
        <f t="shared" ca="1" si="27"/>
        <v>8.8900671661507662</v>
      </c>
      <c r="Q80" s="180">
        <f t="shared" ca="1" si="28"/>
        <v>0</v>
      </c>
      <c r="R80" s="181">
        <f t="shared" ca="1" si="29"/>
        <v>649.35490600000003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675.00509999999997</v>
      </c>
      <c r="H81" s="182">
        <f t="shared" ca="1" si="17"/>
        <v>649.35490600000003</v>
      </c>
      <c r="I81" s="183">
        <f t="shared" ca="1" si="20"/>
        <v>484.42</v>
      </c>
      <c r="J81" s="180">
        <f t="shared" ca="1" si="21"/>
        <v>156.04</v>
      </c>
      <c r="K81" s="180">
        <f t="shared" ca="1" si="22"/>
        <v>8.89</v>
      </c>
      <c r="L81" s="180">
        <f t="shared" ca="1" si="23"/>
        <v>0</v>
      </c>
      <c r="M81" s="181">
        <f t="shared" ca="1" si="24"/>
        <v>649.35</v>
      </c>
      <c r="N81" s="179">
        <f t="shared" ca="1" si="25"/>
        <v>484.42365991302074</v>
      </c>
      <c r="O81" s="180">
        <f t="shared" ca="1" si="26"/>
        <v>156.04117892082851</v>
      </c>
      <c r="P81" s="180">
        <f t="shared" ca="1" si="27"/>
        <v>8.8900671661507662</v>
      </c>
      <c r="Q81" s="180">
        <f t="shared" ca="1" si="28"/>
        <v>0</v>
      </c>
      <c r="R81" s="181">
        <f t="shared" ca="1" si="29"/>
        <v>649.35490600000003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675.00509999999997</v>
      </c>
      <c r="H82" s="182">
        <f t="shared" ca="1" si="17"/>
        <v>649.35490600000003</v>
      </c>
      <c r="I82" s="183">
        <f t="shared" ca="1" si="20"/>
        <v>484.42</v>
      </c>
      <c r="J82" s="180">
        <f t="shared" ca="1" si="21"/>
        <v>156.04</v>
      </c>
      <c r="K82" s="180">
        <f t="shared" ca="1" si="22"/>
        <v>8.89</v>
      </c>
      <c r="L82" s="180">
        <f t="shared" ca="1" si="23"/>
        <v>0</v>
      </c>
      <c r="M82" s="181">
        <f t="shared" ca="1" si="24"/>
        <v>649.35</v>
      </c>
      <c r="N82" s="179">
        <f t="shared" ca="1" si="25"/>
        <v>484.42365991302074</v>
      </c>
      <c r="O82" s="180">
        <f t="shared" ca="1" si="26"/>
        <v>156.04117892082851</v>
      </c>
      <c r="P82" s="180">
        <f t="shared" ca="1" si="27"/>
        <v>8.8900671661507662</v>
      </c>
      <c r="Q82" s="180">
        <f t="shared" ca="1" si="28"/>
        <v>0</v>
      </c>
      <c r="R82" s="181">
        <f t="shared" ca="1" si="29"/>
        <v>649.35490600000003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675.00509999999997</v>
      </c>
      <c r="H83" s="182">
        <f t="shared" ca="1" si="17"/>
        <v>649.35490600000003</v>
      </c>
      <c r="I83" s="183">
        <f t="shared" ca="1" si="20"/>
        <v>484.42</v>
      </c>
      <c r="J83" s="180">
        <f t="shared" ca="1" si="21"/>
        <v>156.04</v>
      </c>
      <c r="K83" s="180">
        <f t="shared" ca="1" si="22"/>
        <v>8.89</v>
      </c>
      <c r="L83" s="180">
        <f t="shared" ca="1" si="23"/>
        <v>0</v>
      </c>
      <c r="M83" s="181">
        <f t="shared" ca="1" si="24"/>
        <v>649.35</v>
      </c>
      <c r="N83" s="179">
        <f t="shared" ca="1" si="25"/>
        <v>484.42365991302074</v>
      </c>
      <c r="O83" s="180">
        <f t="shared" ca="1" si="26"/>
        <v>156.04117892082851</v>
      </c>
      <c r="P83" s="180">
        <f t="shared" ca="1" si="27"/>
        <v>8.8900671661507662</v>
      </c>
      <c r="Q83" s="180">
        <f t="shared" ca="1" si="28"/>
        <v>0</v>
      </c>
      <c r="R83" s="181">
        <f t="shared" ca="1" si="29"/>
        <v>649.35490600000003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675.00509999999997</v>
      </c>
      <c r="H84" s="182">
        <f t="shared" ca="1" si="17"/>
        <v>649.35490600000003</v>
      </c>
      <c r="I84" s="183">
        <f t="shared" ca="1" si="20"/>
        <v>484.42</v>
      </c>
      <c r="J84" s="180">
        <f t="shared" ca="1" si="21"/>
        <v>156.04</v>
      </c>
      <c r="K84" s="180">
        <f t="shared" ca="1" si="22"/>
        <v>8.89</v>
      </c>
      <c r="L84" s="180">
        <f t="shared" ca="1" si="23"/>
        <v>0</v>
      </c>
      <c r="M84" s="181">
        <f t="shared" ca="1" si="24"/>
        <v>649.35</v>
      </c>
      <c r="N84" s="179">
        <f t="shared" ca="1" si="25"/>
        <v>484.42365991302074</v>
      </c>
      <c r="O84" s="180">
        <f t="shared" ca="1" si="26"/>
        <v>156.04117892082851</v>
      </c>
      <c r="P84" s="180">
        <f t="shared" ca="1" si="27"/>
        <v>8.8900671661507662</v>
      </c>
      <c r="Q84" s="180">
        <f t="shared" ca="1" si="28"/>
        <v>0</v>
      </c>
      <c r="R84" s="181">
        <f t="shared" ca="1" si="29"/>
        <v>649.35490600000003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675.00509999999997</v>
      </c>
      <c r="H85" s="182">
        <f t="shared" ca="1" si="17"/>
        <v>649.35490600000003</v>
      </c>
      <c r="I85" s="183">
        <f t="shared" ca="1" si="20"/>
        <v>484.42</v>
      </c>
      <c r="J85" s="180">
        <f t="shared" ca="1" si="21"/>
        <v>156.04</v>
      </c>
      <c r="K85" s="180">
        <f t="shared" ca="1" si="22"/>
        <v>8.89</v>
      </c>
      <c r="L85" s="180">
        <f t="shared" ca="1" si="23"/>
        <v>0</v>
      </c>
      <c r="M85" s="181">
        <f t="shared" ca="1" si="24"/>
        <v>649.35</v>
      </c>
      <c r="N85" s="179">
        <f t="shared" ca="1" si="25"/>
        <v>484.42365991302074</v>
      </c>
      <c r="O85" s="180">
        <f t="shared" ca="1" si="26"/>
        <v>156.04117892082851</v>
      </c>
      <c r="P85" s="180">
        <f t="shared" ca="1" si="27"/>
        <v>8.8900671661507662</v>
      </c>
      <c r="Q85" s="180">
        <f t="shared" ca="1" si="28"/>
        <v>0</v>
      </c>
      <c r="R85" s="181">
        <f t="shared" ca="1" si="29"/>
        <v>649.35490600000003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675.00509999999997</v>
      </c>
      <c r="H86" s="182">
        <f t="shared" ca="1" si="17"/>
        <v>649.35490600000003</v>
      </c>
      <c r="I86" s="183">
        <f t="shared" ca="1" si="20"/>
        <v>484.42</v>
      </c>
      <c r="J86" s="180">
        <f t="shared" ca="1" si="21"/>
        <v>156.04</v>
      </c>
      <c r="K86" s="180">
        <f t="shared" ca="1" si="22"/>
        <v>8.89</v>
      </c>
      <c r="L86" s="180">
        <f t="shared" ca="1" si="23"/>
        <v>0</v>
      </c>
      <c r="M86" s="181">
        <f t="shared" ca="1" si="24"/>
        <v>649.35</v>
      </c>
      <c r="N86" s="179">
        <f t="shared" ca="1" si="25"/>
        <v>484.42365991302074</v>
      </c>
      <c r="O86" s="180">
        <f t="shared" ca="1" si="26"/>
        <v>156.04117892082851</v>
      </c>
      <c r="P86" s="180">
        <f t="shared" ca="1" si="27"/>
        <v>8.8900671661507662</v>
      </c>
      <c r="Q86" s="180">
        <f t="shared" ca="1" si="28"/>
        <v>0</v>
      </c>
      <c r="R86" s="181">
        <f t="shared" ca="1" si="29"/>
        <v>649.35490600000003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675.00509999999997</v>
      </c>
      <c r="H87" s="182">
        <f t="shared" ca="1" si="17"/>
        <v>649.35490600000003</v>
      </c>
      <c r="I87" s="183">
        <f t="shared" ca="1" si="20"/>
        <v>484.42</v>
      </c>
      <c r="J87" s="180">
        <f t="shared" ca="1" si="21"/>
        <v>156.04</v>
      </c>
      <c r="K87" s="180">
        <f t="shared" ca="1" si="22"/>
        <v>8.89</v>
      </c>
      <c r="L87" s="180">
        <f t="shared" ca="1" si="23"/>
        <v>0</v>
      </c>
      <c r="M87" s="181">
        <f t="shared" ca="1" si="24"/>
        <v>649.35</v>
      </c>
      <c r="N87" s="179">
        <f t="shared" ca="1" si="25"/>
        <v>484.42365991302074</v>
      </c>
      <c r="O87" s="180">
        <f t="shared" ca="1" si="26"/>
        <v>156.04117892082851</v>
      </c>
      <c r="P87" s="180">
        <f t="shared" ca="1" si="27"/>
        <v>8.8900671661507662</v>
      </c>
      <c r="Q87" s="180">
        <f t="shared" ca="1" si="28"/>
        <v>0</v>
      </c>
      <c r="R87" s="181">
        <f t="shared" ca="1" si="29"/>
        <v>649.35490600000003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675.00509999999997</v>
      </c>
      <c r="H88" s="182">
        <f t="shared" ca="1" si="17"/>
        <v>649.35490600000003</v>
      </c>
      <c r="I88" s="183">
        <f t="shared" ca="1" si="20"/>
        <v>484.42</v>
      </c>
      <c r="J88" s="180">
        <f t="shared" ca="1" si="21"/>
        <v>156.04</v>
      </c>
      <c r="K88" s="180">
        <f t="shared" ca="1" si="22"/>
        <v>8.89</v>
      </c>
      <c r="L88" s="180">
        <f t="shared" ca="1" si="23"/>
        <v>0</v>
      </c>
      <c r="M88" s="181">
        <f t="shared" ca="1" si="24"/>
        <v>649.35</v>
      </c>
      <c r="N88" s="179">
        <f t="shared" ca="1" si="25"/>
        <v>484.42365991302074</v>
      </c>
      <c r="O88" s="180">
        <f t="shared" ca="1" si="26"/>
        <v>156.04117892082851</v>
      </c>
      <c r="P88" s="180">
        <f t="shared" ca="1" si="27"/>
        <v>8.8900671661507662</v>
      </c>
      <c r="Q88" s="180">
        <f t="shared" ca="1" si="28"/>
        <v>0</v>
      </c>
      <c r="R88" s="181">
        <f t="shared" ca="1" si="29"/>
        <v>649.35490600000003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675.00509999999997</v>
      </c>
      <c r="H89" s="182">
        <f t="shared" ca="1" si="17"/>
        <v>649.35490600000003</v>
      </c>
      <c r="I89" s="183">
        <f t="shared" ca="1" si="20"/>
        <v>484.42</v>
      </c>
      <c r="J89" s="180">
        <f t="shared" ca="1" si="21"/>
        <v>156.04</v>
      </c>
      <c r="K89" s="180">
        <f t="shared" ca="1" si="22"/>
        <v>8.89</v>
      </c>
      <c r="L89" s="180">
        <f t="shared" ca="1" si="23"/>
        <v>0</v>
      </c>
      <c r="M89" s="181">
        <f t="shared" ca="1" si="24"/>
        <v>649.35</v>
      </c>
      <c r="N89" s="179">
        <f t="shared" ca="1" si="25"/>
        <v>484.42365991302074</v>
      </c>
      <c r="O89" s="180">
        <f t="shared" ca="1" si="26"/>
        <v>156.04117892082851</v>
      </c>
      <c r="P89" s="180">
        <f t="shared" ca="1" si="27"/>
        <v>8.8900671661507662</v>
      </c>
      <c r="Q89" s="180">
        <f t="shared" ca="1" si="28"/>
        <v>0</v>
      </c>
      <c r="R89" s="181">
        <f t="shared" ca="1" si="29"/>
        <v>649.35490600000003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679.19316800000001</v>
      </c>
      <c r="C90" s="179">
        <f t="shared" ca="1" si="19"/>
        <v>506.67810332800002</v>
      </c>
      <c r="D90" s="180">
        <f t="shared" ca="1" si="19"/>
        <v>163.21011827040005</v>
      </c>
      <c r="E90" s="180">
        <f t="shared" ca="1" si="19"/>
        <v>9.3049464016000005</v>
      </c>
      <c r="F90" s="181">
        <f t="shared" ca="1" si="19"/>
        <v>0</v>
      </c>
      <c r="G90" s="182">
        <f t="shared" ca="1" si="16"/>
        <v>675.00509999999997</v>
      </c>
      <c r="H90" s="182">
        <f t="shared" ca="1" si="17"/>
        <v>649.35490600000003</v>
      </c>
      <c r="I90" s="183">
        <f t="shared" ca="1" si="20"/>
        <v>484.42</v>
      </c>
      <c r="J90" s="180">
        <f t="shared" ca="1" si="21"/>
        <v>156.04</v>
      </c>
      <c r="K90" s="180">
        <f t="shared" ca="1" si="22"/>
        <v>8.89</v>
      </c>
      <c r="L90" s="180">
        <f t="shared" ca="1" si="23"/>
        <v>0</v>
      </c>
      <c r="M90" s="181">
        <f t="shared" ca="1" si="24"/>
        <v>649.35</v>
      </c>
      <c r="N90" s="179">
        <f t="shared" ca="1" si="25"/>
        <v>484.42365991302074</v>
      </c>
      <c r="O90" s="180">
        <f t="shared" ca="1" si="26"/>
        <v>156.04117892082851</v>
      </c>
      <c r="P90" s="180">
        <f t="shared" ca="1" si="27"/>
        <v>8.8900671661507662</v>
      </c>
      <c r="Q90" s="180">
        <f t="shared" ca="1" si="28"/>
        <v>0</v>
      </c>
      <c r="R90" s="181">
        <f t="shared" ca="1" si="29"/>
        <v>649.35490600000003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598.11950000000002</v>
      </c>
      <c r="H91" s="182">
        <f t="shared" ca="1" si="17"/>
        <v>575.39095899999995</v>
      </c>
      <c r="I91" s="183">
        <f t="shared" ca="1" si="20"/>
        <v>487.64</v>
      </c>
      <c r="J91" s="180">
        <f t="shared" ca="1" si="21"/>
        <v>82.94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575.38999999999987</v>
      </c>
      <c r="N91" s="179">
        <f t="shared" ca="1" si="25"/>
        <v>487.64081274745831</v>
      </c>
      <c r="O91" s="180">
        <f t="shared" ca="1" si="26"/>
        <v>82.940138235735773</v>
      </c>
      <c r="P91" s="180">
        <f t="shared" ca="1" si="27"/>
        <v>4.8100080168059929</v>
      </c>
      <c r="Q91" s="180">
        <f t="shared" ca="1" si="28"/>
        <v>0</v>
      </c>
      <c r="R91" s="181">
        <f t="shared" ca="1" si="29"/>
        <v>575.39095900000007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593.81949999999995</v>
      </c>
      <c r="H92" s="182">
        <f t="shared" ca="1" si="17"/>
        <v>571.25435900000002</v>
      </c>
      <c r="I92" s="183">
        <f t="shared" ca="1" si="20"/>
        <v>487.63</v>
      </c>
      <c r="J92" s="180">
        <f t="shared" ca="1" si="21"/>
        <v>78.81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571.25</v>
      </c>
      <c r="N92" s="179">
        <f t="shared" ca="1" si="25"/>
        <v>487.63372092633699</v>
      </c>
      <c r="O92" s="180">
        <f t="shared" ca="1" si="26"/>
        <v>78.810601370310721</v>
      </c>
      <c r="P92" s="180">
        <f t="shared" ca="1" si="27"/>
        <v>4.8100367033522975</v>
      </c>
      <c r="Q92" s="180">
        <f t="shared" ca="1" si="28"/>
        <v>0</v>
      </c>
      <c r="R92" s="181">
        <f t="shared" ca="1" si="29"/>
        <v>571.25435900000002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593.81949999999995</v>
      </c>
      <c r="H93" s="182">
        <f t="shared" ca="1" si="17"/>
        <v>571.25435900000002</v>
      </c>
      <c r="I93" s="183">
        <f t="shared" ca="1" si="20"/>
        <v>487.63</v>
      </c>
      <c r="J93" s="180">
        <f t="shared" ca="1" si="21"/>
        <v>78.81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571.25</v>
      </c>
      <c r="N93" s="179">
        <f t="shared" ca="1" si="25"/>
        <v>487.63372092633699</v>
      </c>
      <c r="O93" s="180">
        <f t="shared" ca="1" si="26"/>
        <v>78.810601370310721</v>
      </c>
      <c r="P93" s="180">
        <f t="shared" ca="1" si="27"/>
        <v>4.8100367033522975</v>
      </c>
      <c r="Q93" s="180">
        <f t="shared" ca="1" si="28"/>
        <v>0</v>
      </c>
      <c r="R93" s="181">
        <f t="shared" ca="1" si="29"/>
        <v>571.25435900000002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593.81949999999995</v>
      </c>
      <c r="H94" s="182">
        <f t="shared" ca="1" si="17"/>
        <v>571.25435900000002</v>
      </c>
      <c r="I94" s="183">
        <f t="shared" ca="1" si="20"/>
        <v>487.63</v>
      </c>
      <c r="J94" s="180">
        <f t="shared" ca="1" si="21"/>
        <v>78.81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571.25</v>
      </c>
      <c r="N94" s="179">
        <f t="shared" ca="1" si="25"/>
        <v>487.63372092633699</v>
      </c>
      <c r="O94" s="180">
        <f t="shared" ca="1" si="26"/>
        <v>78.810601370310721</v>
      </c>
      <c r="P94" s="180">
        <f t="shared" ca="1" si="27"/>
        <v>4.8100367033522975</v>
      </c>
      <c r="Q94" s="180">
        <f t="shared" ca="1" si="28"/>
        <v>0</v>
      </c>
      <c r="R94" s="181">
        <f t="shared" ca="1" si="29"/>
        <v>571.25435900000002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567.91999999999996</v>
      </c>
      <c r="H95" s="182">
        <f t="shared" ca="1" si="17"/>
        <v>546.33903999999995</v>
      </c>
      <c r="I95" s="183">
        <f t="shared" ca="1" si="20"/>
        <v>462.72</v>
      </c>
      <c r="J95" s="180">
        <f t="shared" ca="1" si="21"/>
        <v>78.81</v>
      </c>
      <c r="K95" s="180">
        <f t="shared" ca="1" si="22"/>
        <v>4.8099999999999996</v>
      </c>
      <c r="L95" s="180">
        <f t="shared" ca="1" si="23"/>
        <v>0</v>
      </c>
      <c r="M95" s="181">
        <f t="shared" ca="1" si="24"/>
        <v>546.33999999999992</v>
      </c>
      <c r="N95" s="179">
        <f t="shared" ca="1" si="25"/>
        <v>462.71918693267935</v>
      </c>
      <c r="O95" s="180">
        <f t="shared" ca="1" si="26"/>
        <v>78.80986151920051</v>
      </c>
      <c r="P95" s="180">
        <f t="shared" ca="1" si="27"/>
        <v>4.8099915481202178</v>
      </c>
      <c r="Q95" s="180">
        <f t="shared" ca="1" si="28"/>
        <v>0</v>
      </c>
      <c r="R95" s="181">
        <f t="shared" ca="1" si="29"/>
        <v>546.33904000000007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493.92</v>
      </c>
      <c r="H96" s="182">
        <f t="shared" ca="1" si="17"/>
        <v>475.15104000000002</v>
      </c>
      <c r="I96" s="183">
        <f t="shared" ca="1" si="20"/>
        <v>391.53</v>
      </c>
      <c r="J96" s="180">
        <f t="shared" ca="1" si="21"/>
        <v>78.81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475.15</v>
      </c>
      <c r="N96" s="179">
        <f t="shared" ca="1" si="25"/>
        <v>391.5308569740082</v>
      </c>
      <c r="O96" s="180">
        <f t="shared" ca="1" si="26"/>
        <v>78.810172497948031</v>
      </c>
      <c r="P96" s="180">
        <f t="shared" ca="1" si="27"/>
        <v>4.8100105280437759</v>
      </c>
      <c r="Q96" s="180">
        <f t="shared" ca="1" si="28"/>
        <v>0</v>
      </c>
      <c r="R96" s="181">
        <f t="shared" ca="1" si="29"/>
        <v>475.15104000000002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424.92</v>
      </c>
      <c r="H97" s="182">
        <f t="shared" ca="1" si="17"/>
        <v>408.77303999999998</v>
      </c>
      <c r="I97" s="183">
        <f t="shared" ca="1" si="20"/>
        <v>325.14999999999998</v>
      </c>
      <c r="J97" s="180">
        <f t="shared" ca="1" si="21"/>
        <v>78.81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408.77</v>
      </c>
      <c r="N97" s="179">
        <f t="shared" ca="1" si="25"/>
        <v>325.15241812266066</v>
      </c>
      <c r="O97" s="180">
        <f t="shared" ca="1" si="26"/>
        <v>78.810586105633973</v>
      </c>
      <c r="P97" s="180">
        <f t="shared" ca="1" si="27"/>
        <v>4.8100357717053592</v>
      </c>
      <c r="Q97" s="180">
        <f t="shared" ca="1" si="28"/>
        <v>0</v>
      </c>
      <c r="R97" s="181">
        <f t="shared" ca="1" si="29"/>
        <v>408.77303999999998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359.78800000000001</v>
      </c>
      <c r="I98" s="188">
        <f t="shared" ca="1" si="20"/>
        <v>274.33</v>
      </c>
      <c r="J98" s="185">
        <f t="shared" ca="1" si="21"/>
        <v>80.55</v>
      </c>
      <c r="K98" s="185">
        <f t="shared" ca="1" si="22"/>
        <v>4.92</v>
      </c>
      <c r="L98" s="185">
        <f t="shared" ca="1" si="23"/>
        <v>0</v>
      </c>
      <c r="M98" s="186">
        <f t="shared" ca="1" si="24"/>
        <v>359.8</v>
      </c>
      <c r="N98" s="184">
        <f t="shared" ca="1" si="25"/>
        <v>274.32085058365755</v>
      </c>
      <c r="O98" s="185">
        <f t="shared" ca="1" si="26"/>
        <v>80.547313507504171</v>
      </c>
      <c r="P98" s="185">
        <f t="shared" ca="1" si="27"/>
        <v>4.9198359088382437</v>
      </c>
      <c r="Q98" s="185">
        <f t="shared" ca="1" si="28"/>
        <v>0</v>
      </c>
      <c r="R98" s="186">
        <f t="shared" ca="1" si="29"/>
        <v>359.78799999999995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16.303936032000003</v>
      </c>
      <c r="C99" s="56">
        <f t="shared" ref="C99:R99" ca="1" si="30">SUM(C3:C98)/4000</f>
        <v>12.162736279871977</v>
      </c>
      <c r="D99" s="54">
        <f t="shared" ca="1" si="30"/>
        <v>3.9178358284896095</v>
      </c>
      <c r="E99" s="54">
        <f t="shared" ca="1" si="30"/>
        <v>0.22336392363839952</v>
      </c>
      <c r="F99" s="55">
        <f t="shared" ca="1" si="30"/>
        <v>0</v>
      </c>
      <c r="G99" s="59">
        <f t="shared" ca="1" si="30"/>
        <v>13.958741581750008</v>
      </c>
      <c r="H99" s="59">
        <f t="shared" ca="1" si="30"/>
        <v>13.428309400999993</v>
      </c>
      <c r="I99" s="171">
        <f t="shared" ca="1" si="30"/>
        <v>10.249904999999996</v>
      </c>
      <c r="J99" s="54">
        <f t="shared" ca="1" si="30"/>
        <v>3.0033025000000029</v>
      </c>
      <c r="K99" s="54">
        <f t="shared" ca="1" si="30"/>
        <v>0.17516499999999982</v>
      </c>
      <c r="L99" s="54">
        <f t="shared" ca="1" si="30"/>
        <v>0</v>
      </c>
      <c r="M99" s="55">
        <f t="shared" ca="1" si="30"/>
        <v>13.428372499999989</v>
      </c>
      <c r="N99" s="56">
        <f t="shared" ca="1" si="30"/>
        <v>10.249856720826216</v>
      </c>
      <c r="O99" s="54">
        <f t="shared" ca="1" si="30"/>
        <v>3.0032885085928145</v>
      </c>
      <c r="P99" s="54">
        <f t="shared" ca="1" si="30"/>
        <v>0.17516417158097014</v>
      </c>
      <c r="Q99" s="54">
        <f t="shared" ca="1" si="30"/>
        <v>0</v>
      </c>
      <c r="R99" s="55">
        <f t="shared" ca="1" si="30"/>
        <v>13.428309400999993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45321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45321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45321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2024-02-02T07:18:21Z</dcterms:modified>
</cp:coreProperties>
</file>